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8675" windowHeight="10515"/>
  </bookViews>
  <sheets>
    <sheet name="Inicio" sheetId="6" r:id="rId1"/>
    <sheet name="Fuente" sheetId="7" r:id="rId2"/>
    <sheet name="Resumen" sheetId="1" r:id="rId3"/>
    <sheet name="Lenguaje signos" sheetId="2" r:id="rId4"/>
    <sheet name="Interpretaciones" sheetId="3" r:id="rId5"/>
    <sheet name="Traducciones" sheetId="4" r:id="rId6"/>
    <sheet name="Medios" sheetId="5" r:id="rId7"/>
    <sheet name="CEPEJ" sheetId="8" r:id="rId8"/>
  </sheets>
  <externalReferences>
    <externalReference r:id="rId9"/>
  </externalReferences>
  <definedNames>
    <definedName name="IDIOMAS">[1]Hoja3!$B$1:$B$27</definedName>
  </definedNames>
  <calcPr calcId="145621"/>
</workbook>
</file>

<file path=xl/calcChain.xml><?xml version="1.0" encoding="utf-8"?>
<calcChain xmlns="http://schemas.openxmlformats.org/spreadsheetml/2006/main">
  <c r="D11" i="2" l="1"/>
  <c r="D8" i="2"/>
  <c r="D20" i="1" l="1"/>
  <c r="D10" i="2"/>
  <c r="D54" i="1" l="1"/>
  <c r="J12" i="1" s="1"/>
  <c r="J16" i="1"/>
  <c r="J15" i="1"/>
  <c r="J14" i="1"/>
  <c r="J13" i="1"/>
  <c r="J11" i="1"/>
  <c r="J10" i="1"/>
  <c r="J9" i="1"/>
  <c r="J8" i="1"/>
  <c r="J7" i="1"/>
  <c r="J6" i="1"/>
  <c r="J5" i="1"/>
  <c r="D16" i="2" l="1"/>
  <c r="AG23" i="3" l="1"/>
  <c r="D14" i="2" l="1"/>
  <c r="D13" i="2" l="1"/>
  <c r="D15" i="2"/>
  <c r="D18" i="2"/>
  <c r="D9" i="2"/>
  <c r="D109" i="1" l="1"/>
</calcChain>
</file>

<file path=xl/sharedStrings.xml><?xml version="1.0" encoding="utf-8"?>
<sst xmlns="http://schemas.openxmlformats.org/spreadsheetml/2006/main" count="1337" uniqueCount="425">
  <si>
    <t>Traducciones</t>
  </si>
  <si>
    <t>Total</t>
  </si>
  <si>
    <t xml:space="preserve">Gasto </t>
  </si>
  <si>
    <t>Nº servicios</t>
  </si>
  <si>
    <t>nº con medios propios</t>
  </si>
  <si>
    <t>nº de lenguas distintas</t>
  </si>
  <si>
    <t>Interpretaciones lenguaje signos</t>
  </si>
  <si>
    <t>Aragón</t>
  </si>
  <si>
    <t>Aragon</t>
  </si>
  <si>
    <t>Arabe</t>
  </si>
  <si>
    <t>Rumano</t>
  </si>
  <si>
    <t>Chino</t>
  </si>
  <si>
    <t>Ruso</t>
  </si>
  <si>
    <t>Georgiano</t>
  </si>
  <si>
    <t>Italiano</t>
  </si>
  <si>
    <t>Wolof</t>
  </si>
  <si>
    <t>Mandinga</t>
  </si>
  <si>
    <t>Interpretaciones</t>
  </si>
  <si>
    <t>Idioma desde el que se traduce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</si>
  <si>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</si>
  <si>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</si>
  <si>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</si>
  <si>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</si>
  <si>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</si>
  <si>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</si>
  <si>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</si>
  <si>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</si>
  <si>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</si>
  <si>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</si>
  <si>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</si>
  <si>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</si>
  <si>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</si>
  <si>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</si>
  <si>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</si>
  <si>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</si>
  <si>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</si>
  <si>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</si>
  <si>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</si>
  <si>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Holandés</t>
  </si>
  <si>
    <t>Húngaro</t>
  </si>
  <si>
    <t>Medios propios</t>
  </si>
  <si>
    <t>Empresa suministradora</t>
  </si>
  <si>
    <t>Galicia</t>
  </si>
  <si>
    <t>Otros</t>
  </si>
  <si>
    <t>Madrid</t>
  </si>
  <si>
    <t>Navarra</t>
  </si>
  <si>
    <t>Euskera</t>
  </si>
  <si>
    <t>Urdu</t>
  </si>
  <si>
    <t>Lituano</t>
  </si>
  <si>
    <t>Mongol</t>
  </si>
  <si>
    <t>Tailandés</t>
  </si>
  <si>
    <t>Bambara</t>
  </si>
  <si>
    <t>Igbo</t>
  </si>
  <si>
    <t>Bereber</t>
  </si>
  <si>
    <t>Croata</t>
  </si>
  <si>
    <t>Letón</t>
  </si>
  <si>
    <t>Twi</t>
  </si>
  <si>
    <t>Serbio</t>
  </si>
  <si>
    <t>Esloveno</t>
  </si>
  <si>
    <t>Griego</t>
  </si>
  <si>
    <t>Pais Vasco</t>
  </si>
  <si>
    <t>Rioja</t>
  </si>
  <si>
    <t>ND</t>
  </si>
  <si>
    <t>de ellos nº con medios propios</t>
  </si>
  <si>
    <t>Macedonio</t>
  </si>
  <si>
    <t>Gasto</t>
  </si>
  <si>
    <t>C. Valenciana</t>
  </si>
  <si>
    <t>Cantabria</t>
  </si>
  <si>
    <t>ALEMAN</t>
  </si>
  <si>
    <t>CHECO</t>
  </si>
  <si>
    <t>CHINO</t>
  </si>
  <si>
    <t>FRANCES</t>
  </si>
  <si>
    <t>ITALIANO</t>
  </si>
  <si>
    <t>MOLDAVO</t>
  </si>
  <si>
    <t>POLACO</t>
  </si>
  <si>
    <t>RUMANO</t>
  </si>
  <si>
    <t>RUSO</t>
  </si>
  <si>
    <t>UCRANIANO</t>
  </si>
  <si>
    <t>ESLOVACO</t>
  </si>
  <si>
    <t>GRIEGO</t>
  </si>
  <si>
    <t>Idioma al que se traduce</t>
  </si>
  <si>
    <t>Canarias</t>
  </si>
  <si>
    <t>Vietnamita</t>
  </si>
  <si>
    <t>Andalucia</t>
  </si>
  <si>
    <t>Volofo</t>
  </si>
  <si>
    <t>Neerlandés</t>
  </si>
  <si>
    <t>Hindi</t>
  </si>
  <si>
    <t>Finés</t>
  </si>
  <si>
    <t>Eslovaco</t>
  </si>
  <si>
    <t>Noruego</t>
  </si>
  <si>
    <t>Gasto medio por servicio</t>
  </si>
  <si>
    <t>Servicios</t>
  </si>
  <si>
    <t>OFILINGUA</t>
  </si>
  <si>
    <t>Ministerio</t>
  </si>
  <si>
    <t>Notas de condena (SGRRJJ)</t>
  </si>
  <si>
    <t xml:space="preserve">GT Baleares (Seprotec)
</t>
  </si>
  <si>
    <t>GT Murcia (Ofilingua)</t>
  </si>
  <si>
    <t>GT Burgos (Ofilingua)</t>
  </si>
  <si>
    <t>GT Castilla la Mancha (Ofilingua)</t>
  </si>
  <si>
    <t>GT Valladolid (Seprotec)</t>
  </si>
  <si>
    <t>GT Extremadura (Seprotec)</t>
  </si>
  <si>
    <t>GT Baleares (Atlas)</t>
  </si>
  <si>
    <t>GT Murcia (Atlas)</t>
  </si>
  <si>
    <t>GTOC (Ofilingua)</t>
  </si>
  <si>
    <t>GT Sevilla (Gestac)</t>
  </si>
  <si>
    <t>Con el siguiente desglose por gerencias</t>
  </si>
  <si>
    <t xml:space="preserve">Año: </t>
  </si>
  <si>
    <t>Fuente</t>
  </si>
  <si>
    <t>Actividad de los traductores</t>
  </si>
  <si>
    <t>Operación 3010 del Plan Nacional de Estadística judicial</t>
  </si>
  <si>
    <t>Elaboración a partir de datos facilitados por las administraciones responsables de los medios al servicio de la Adminsitración de Justicia</t>
  </si>
  <si>
    <t>Resumen</t>
  </si>
  <si>
    <t>Lenguaje de signos</t>
  </si>
  <si>
    <t>Medios empleados</t>
  </si>
  <si>
    <r>
      <t xml:space="preserve">Según la Gerencia </t>
    </r>
    <r>
      <rPr>
        <vertAlign val="superscript"/>
        <sz val="11"/>
        <color theme="1"/>
        <rFont val="Verdana"/>
        <family val="2"/>
      </rPr>
      <t>1</t>
    </r>
  </si>
  <si>
    <t>Idioma</t>
  </si>
  <si>
    <t>Nº</t>
  </si>
  <si>
    <t>ALBANÉS</t>
  </si>
  <si>
    <t>ALEMÁN</t>
  </si>
  <si>
    <t>ÁRABE</t>
  </si>
  <si>
    <t>ÁRABE ARGELINO</t>
  </si>
  <si>
    <t>ÁRABE MARROQUÍ</t>
  </si>
  <si>
    <t>ARMENIO</t>
  </si>
  <si>
    <t>BAMBARA</t>
  </si>
  <si>
    <t>BÚLGARO</t>
  </si>
  <si>
    <t>COREANO</t>
  </si>
  <si>
    <t>FANG</t>
  </si>
  <si>
    <t>FRANCÉS</t>
  </si>
  <si>
    <t>GEORGIANO</t>
  </si>
  <si>
    <t>HOLANDÉS</t>
  </si>
  <si>
    <t>HÚNGARO</t>
  </si>
  <si>
    <t>INDIO</t>
  </si>
  <si>
    <t>INGLÉS</t>
  </si>
  <si>
    <t>KURDO</t>
  </si>
  <si>
    <t>LITUANO</t>
  </si>
  <si>
    <t>MANDINGA</t>
  </si>
  <si>
    <t>NIGERIANO</t>
  </si>
  <si>
    <t>PUNJABI</t>
  </si>
  <si>
    <t>PAQUISTANÍ</t>
  </si>
  <si>
    <t>PORTUGUÉS</t>
  </si>
  <si>
    <t>PULAR-FULBE</t>
  </si>
  <si>
    <t>SARAHULE/ SONINKÉ</t>
  </si>
  <si>
    <t>SENEGALÉS</t>
  </si>
  <si>
    <t>SERBIO</t>
  </si>
  <si>
    <t>TAMIL</t>
  </si>
  <si>
    <t>TURCO</t>
  </si>
  <si>
    <t>TWI (GHANA)</t>
  </si>
  <si>
    <t>URDU</t>
  </si>
  <si>
    <t>WOLOF</t>
  </si>
  <si>
    <t>CATALÁN</t>
  </si>
  <si>
    <t>NEERLANDÉS/FLAMENCO</t>
  </si>
  <si>
    <t>ESTONIO</t>
  </si>
  <si>
    <t>FLAMENCO/BELGA</t>
  </si>
  <si>
    <t xml:space="preserve">HOLANDÉS </t>
  </si>
  <si>
    <t>ISLANDÉS</t>
  </si>
  <si>
    <t>NEERLANDÉS</t>
  </si>
  <si>
    <t>PAKISTANÍ</t>
  </si>
  <si>
    <t>SONIKE</t>
  </si>
  <si>
    <t>Estonio</t>
  </si>
  <si>
    <t>Farsi</t>
  </si>
  <si>
    <t>Tagalo</t>
  </si>
  <si>
    <t>Bangla/Bengalí</t>
  </si>
  <si>
    <t>Moldavo</t>
  </si>
  <si>
    <t>Neerlandés/Holandés/Flamenco</t>
  </si>
  <si>
    <t>Persa/Iraní/Farsi</t>
  </si>
  <si>
    <t>Tamil</t>
  </si>
  <si>
    <t>Nº palabras traducidas</t>
  </si>
  <si>
    <t>Nº folios traducidos</t>
  </si>
  <si>
    <t>Japonés</t>
  </si>
  <si>
    <t>Bosnio</t>
  </si>
  <si>
    <t>Panjabi</t>
  </si>
  <si>
    <t>Turco</t>
  </si>
  <si>
    <t>Wólof</t>
  </si>
  <si>
    <t>Armenio</t>
  </si>
  <si>
    <t>Hebreo</t>
  </si>
  <si>
    <t>Coreano</t>
  </si>
  <si>
    <t>Islandés</t>
  </si>
  <si>
    <t>Montenegrino</t>
  </si>
  <si>
    <t>IDIOMAS TRADUCIDOS</t>
  </si>
  <si>
    <t>Edo</t>
  </si>
  <si>
    <t>Bengalí</t>
  </si>
  <si>
    <t>Fula</t>
  </si>
  <si>
    <t>Serbocroata</t>
  </si>
  <si>
    <t>Pastún</t>
  </si>
  <si>
    <t>Lingala</t>
  </si>
  <si>
    <t>Bieloruso</t>
  </si>
  <si>
    <t>Dari</t>
  </si>
  <si>
    <t>Aixanti</t>
  </si>
  <si>
    <t>Amárico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</si>
  <si>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</si>
  <si>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</si>
  <si>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</si>
  <si>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</si>
  <si>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</si>
  <si>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Romaní</t>
  </si>
  <si>
    <t>Suninké/Serahulle/Sarakhollé</t>
  </si>
  <si>
    <t>Castellano</t>
  </si>
  <si>
    <t>Persa</t>
  </si>
  <si>
    <t>BALEARES</t>
  </si>
  <si>
    <t>EXTREMADURA</t>
  </si>
  <si>
    <t>VALLADOLID</t>
  </si>
  <si>
    <t>BURGOS</t>
  </si>
  <si>
    <t>CASTILLA LA MANCHA</t>
  </si>
  <si>
    <t>MURCIA</t>
  </si>
  <si>
    <t>SEVILLA-CEUTA</t>
  </si>
  <si>
    <t xml:space="preserve">GERENCIA OOCC </t>
  </si>
  <si>
    <t>FARSI</t>
  </si>
  <si>
    <t>Urdú</t>
  </si>
  <si>
    <t>Sin datos de Huelva, Jaén y Malaga</t>
  </si>
  <si>
    <t>Tagalo/Filipino</t>
  </si>
  <si>
    <t>Broken English</t>
  </si>
  <si>
    <t>Rifeño/Tarifit</t>
  </si>
  <si>
    <t>Guaraní</t>
  </si>
  <si>
    <t>Incluido en el contrato</t>
  </si>
  <si>
    <t>SEPROTEC</t>
  </si>
  <si>
    <t>CASTELLANO</t>
  </si>
  <si>
    <t>ALBANES</t>
  </si>
  <si>
    <t>ARABE</t>
  </si>
  <si>
    <t>BULGARO</t>
  </si>
  <si>
    <t>INGLES</t>
  </si>
  <si>
    <t>MARROQUI</t>
  </si>
  <si>
    <t>PERSA</t>
  </si>
  <si>
    <t>PORTUGUES</t>
  </si>
  <si>
    <t>SENEGALES</t>
  </si>
  <si>
    <t>Aleman</t>
  </si>
  <si>
    <t>Ingles</t>
  </si>
  <si>
    <t>Neerlandes</t>
  </si>
  <si>
    <t>Frances</t>
  </si>
  <si>
    <t>nº folios</t>
  </si>
  <si>
    <t>nº servicios</t>
  </si>
  <si>
    <t>Albano</t>
  </si>
  <si>
    <t>Berber</t>
  </si>
  <si>
    <t>Polonés</t>
  </si>
  <si>
    <t>Neerlandés, flamenc</t>
  </si>
  <si>
    <t>Ucraïnès</t>
  </si>
  <si>
    <t>Edo, Bini</t>
  </si>
  <si>
    <t>Bangla</t>
  </si>
  <si>
    <t>Farsi, Persa</t>
  </si>
  <si>
    <t>Fula, Susu</t>
  </si>
  <si>
    <t>Soninké</t>
  </si>
  <si>
    <t>Darí</t>
  </si>
  <si>
    <t>Estoniano</t>
  </si>
  <si>
    <t>Filandés</t>
  </si>
  <si>
    <t>Nepalés</t>
  </si>
  <si>
    <t>Ákan</t>
  </si>
  <si>
    <t>Diakhanké</t>
  </si>
  <si>
    <t>Indonesio</t>
  </si>
  <si>
    <t>Kazakh</t>
  </si>
  <si>
    <t>Kurdo</t>
  </si>
  <si>
    <t>Somalí</t>
  </si>
  <si>
    <t>Swahili</t>
  </si>
  <si>
    <t>traductores</t>
  </si>
  <si>
    <t>interpretes</t>
  </si>
  <si>
    <t>SI</t>
  </si>
  <si>
    <t>Subtotal</t>
  </si>
  <si>
    <t>Tagal</t>
  </si>
  <si>
    <t xml:space="preserve">Albanés </t>
  </si>
  <si>
    <t>Croata, serbocroata, serbio</t>
  </si>
  <si>
    <t>Hungaro</t>
  </si>
  <si>
    <t>Bengali</t>
  </si>
  <si>
    <t>Bielorus</t>
  </si>
  <si>
    <t>Malaisi</t>
  </si>
  <si>
    <t>Amhàric</t>
  </si>
  <si>
    <t xml:space="preserve">Vietnamita </t>
  </si>
  <si>
    <t>Cuenta Albanés</t>
  </si>
  <si>
    <t>Cuenta Alemán</t>
  </si>
  <si>
    <t>Cuenta Árabe</t>
  </si>
  <si>
    <t>Cuenta Búlgaro</t>
  </si>
  <si>
    <t>Cuenta Francés</t>
  </si>
  <si>
    <t>Cuenta Griego</t>
  </si>
  <si>
    <t>Cuenta Inglés</t>
  </si>
  <si>
    <t>Cuenta Italiano</t>
  </si>
  <si>
    <t>Cuenta Neerlandés</t>
  </si>
  <si>
    <t>Cuenta Polaco</t>
  </si>
  <si>
    <t>Cuenta Portugués</t>
  </si>
  <si>
    <t>Cuenta Rumano</t>
  </si>
  <si>
    <t>Cuenta Ruso</t>
  </si>
  <si>
    <t>Cuenta Catalán</t>
  </si>
  <si>
    <t>Cuenta Español</t>
  </si>
  <si>
    <t>Cuenta Islandés</t>
  </si>
  <si>
    <t>Cuenta Japonés</t>
  </si>
  <si>
    <t>Cuenta Lituano</t>
  </si>
  <si>
    <t>Cuenta Muchos</t>
  </si>
  <si>
    <t>Cuenta Sueco</t>
  </si>
  <si>
    <t>Cuenta Danés</t>
  </si>
  <si>
    <t>Cuenta Euskera</t>
  </si>
  <si>
    <t>Cuenta Gallego</t>
  </si>
  <si>
    <t>Cuenta Noruego</t>
  </si>
  <si>
    <t>71.189.81</t>
  </si>
  <si>
    <t>*</t>
  </si>
  <si>
    <t>N/S</t>
  </si>
  <si>
    <t>0*</t>
  </si>
  <si>
    <t>* No nos cobran puesto que lo entienden cubierto por la Subvención que la asociación (ASORNA) recibe del
Departamento de Derechos Sociales de Gobierno de Navarra</t>
  </si>
  <si>
    <t>Akan</t>
  </si>
  <si>
    <t>Panyabí</t>
  </si>
  <si>
    <t>Sonike</t>
  </si>
  <si>
    <t>Chelha</t>
  </si>
  <si>
    <t>Gasto (en euros)</t>
  </si>
  <si>
    <t>Neerlendés/Holandés/Flamenco</t>
  </si>
  <si>
    <t>Alemán-Español</t>
  </si>
  <si>
    <t>Árabe-Español</t>
  </si>
  <si>
    <t>Catalán-Español</t>
  </si>
  <si>
    <t>Checo-Español</t>
  </si>
  <si>
    <t>Español-Alemán</t>
  </si>
  <si>
    <t>Español-Árabe</t>
  </si>
  <si>
    <t>Español-Búlgaro</t>
  </si>
  <si>
    <t>Español-Checo</t>
  </si>
  <si>
    <t>Español-Francés</t>
  </si>
  <si>
    <t>Español-Inglés</t>
  </si>
  <si>
    <t>Español-Italiano</t>
  </si>
  <si>
    <t>Español-Portugués</t>
  </si>
  <si>
    <t>Español-Rumano</t>
  </si>
  <si>
    <t>Español-Sueco</t>
  </si>
  <si>
    <t>Español-Urdu</t>
  </si>
  <si>
    <t>Francés-Español</t>
  </si>
  <si>
    <t>Inglés-Español</t>
  </si>
  <si>
    <t>Italiano-Español</t>
  </si>
  <si>
    <t>Portugués-Español</t>
  </si>
  <si>
    <t>Rumano-Español</t>
  </si>
  <si>
    <t>Catalán/Valenciano/Balear</t>
  </si>
  <si>
    <t>Chino cantonés</t>
  </si>
  <si>
    <t>Hindi/Hindú</t>
  </si>
  <si>
    <t>Kazajo/Kazajio</t>
  </si>
  <si>
    <t>Alemán&gt;Español</t>
  </si>
  <si>
    <t>Árabe&gt;Español</t>
  </si>
  <si>
    <t>Búlgaro&gt;Español</t>
  </si>
  <si>
    <t>Chino&gt;Español</t>
  </si>
  <si>
    <t>Danés&gt;Español</t>
  </si>
  <si>
    <t>Finés&gt;Español</t>
  </si>
  <si>
    <t>Francés&gt;Español</t>
  </si>
  <si>
    <t>Griego&gt;Español</t>
  </si>
  <si>
    <t>Holandés&gt;Español</t>
  </si>
  <si>
    <t>Húngaro&gt;Español</t>
  </si>
  <si>
    <t>Inglés&gt;Chino</t>
  </si>
  <si>
    <t>Inglés&gt;Español</t>
  </si>
  <si>
    <t>Italiano&gt;Español</t>
  </si>
  <si>
    <t>Japonés&gt;Español</t>
  </si>
  <si>
    <t>Lituano&gt;Español</t>
  </si>
  <si>
    <t>Noruego&gt;Español</t>
  </si>
  <si>
    <t>Polaco&gt;Español</t>
  </si>
  <si>
    <t>Portugués&gt;Español</t>
  </si>
  <si>
    <t>Rumano&gt;Español</t>
  </si>
  <si>
    <t>Ruso&gt;Español</t>
  </si>
  <si>
    <t>Sueco&gt;Español</t>
  </si>
  <si>
    <t>Urdu&gt;Español</t>
  </si>
  <si>
    <t>Español&gt;Alemán</t>
  </si>
  <si>
    <t>Español&gt;Árabe</t>
  </si>
  <si>
    <t>Español&gt;Armenio</t>
  </si>
  <si>
    <t>Español&gt;Búlgaro</t>
  </si>
  <si>
    <t>Español&gt;Catalán</t>
  </si>
  <si>
    <t>Español&gt;Checo</t>
  </si>
  <si>
    <t>Español&gt;Chino</t>
  </si>
  <si>
    <t>Español&gt;Croata</t>
  </si>
  <si>
    <t>Español&gt;Danés</t>
  </si>
  <si>
    <t>Español&gt;Eslovaco</t>
  </si>
  <si>
    <t>Español&gt;Finés</t>
  </si>
  <si>
    <t>Español&gt;Francés</t>
  </si>
  <si>
    <t>Español&gt;Georgiano</t>
  </si>
  <si>
    <t>Español&gt;Griego</t>
  </si>
  <si>
    <t>Español&gt;Holandés</t>
  </si>
  <si>
    <t>Español&gt;Húngaro</t>
  </si>
  <si>
    <t>Español&gt;Inglés</t>
  </si>
  <si>
    <t>Español&gt;Italiano</t>
  </si>
  <si>
    <t>Español&gt;Japonés</t>
  </si>
  <si>
    <t>Español&gt;Lituano</t>
  </si>
  <si>
    <t>Español&gt;Macedonio</t>
  </si>
  <si>
    <t>Español&gt;Noruego</t>
  </si>
  <si>
    <t>Español&gt;Persa</t>
  </si>
  <si>
    <t>Español&gt;Polaco</t>
  </si>
  <si>
    <t>Español&gt;Portugués</t>
  </si>
  <si>
    <t>Español&gt;Rumano</t>
  </si>
  <si>
    <t>Español&gt;Serbio</t>
  </si>
  <si>
    <t>Español&gt;Sueco</t>
  </si>
  <si>
    <t>Broken English Nigeriano</t>
  </si>
  <si>
    <t>Criollo/Creole</t>
  </si>
  <si>
    <t>Malinke/Mandinka/Mandinga</t>
  </si>
  <si>
    <t>Punjabi</t>
  </si>
  <si>
    <t>Signos</t>
  </si>
  <si>
    <t>Suninké/Serahulle/sarakhollé</t>
  </si>
  <si>
    <t>Wolof/Volofo</t>
  </si>
  <si>
    <t>Español</t>
  </si>
  <si>
    <t>Malayo</t>
  </si>
  <si>
    <t>Número de intérpretes judiciales acreditados o registrados</t>
  </si>
  <si>
    <t>son cotas inferiores, al no tener detalle de Bizkaia</t>
  </si>
  <si>
    <t>ESPAÑOL</t>
  </si>
  <si>
    <t>TOTAL</t>
  </si>
  <si>
    <t>Las celdas marcadas en amarillo incluye Bizkaia. El resto no</t>
  </si>
  <si>
    <t>Idioma desde/al   que se traduce</t>
  </si>
  <si>
    <t>Nº palabras</t>
  </si>
  <si>
    <t>broken english</t>
  </si>
  <si>
    <t>Chino wenzhou</t>
  </si>
  <si>
    <t>Chino Fujanes</t>
  </si>
  <si>
    <t>hungaro</t>
  </si>
  <si>
    <t>Pashto/pastu</t>
  </si>
  <si>
    <t>Somali</t>
  </si>
  <si>
    <t>Swahili/Suajili/Suajelí/Kiswahili</t>
  </si>
  <si>
    <t>Tigriña</t>
  </si>
  <si>
    <t>Albanes</t>
  </si>
  <si>
    <t>Danes</t>
  </si>
  <si>
    <t>eslovaco</t>
  </si>
  <si>
    <t>esloveno</t>
  </si>
  <si>
    <t>Rumano&gt;Español, Inglés&gt;Español</t>
  </si>
  <si>
    <t>Neerlandés/Holandés/Flamenco&gt;Español</t>
  </si>
  <si>
    <t>Noruego&gt;Español, Inglés&gt;Español</t>
  </si>
  <si>
    <t>Inglés&gt;Español, Alemán&gt;Español</t>
  </si>
  <si>
    <t>Inglés&gt;Español, Búlgaro&gt;Español</t>
  </si>
  <si>
    <t>Inglés&gt;Español, Francés&gt;Español, Portugués&gt;Español</t>
  </si>
  <si>
    <t>Inglés&gt;Kurdo, Español&gt;Inglés</t>
  </si>
  <si>
    <t>Español&gt;Ruso, Español&gt;Inglés</t>
  </si>
  <si>
    <t>Español&gt;Ruso, Español&gt;Japonés</t>
  </si>
  <si>
    <t>Español&gt;Serbio (caract. latinos)</t>
  </si>
  <si>
    <t>Español&gt;Neerlandés/Holandés/Flamenco</t>
  </si>
  <si>
    <t>Español&gt;Italiano, Español&gt;Georgiano</t>
  </si>
  <si>
    <t>Español&gt;Italiano, Español&gt;Neerlandés/Holandés/Flamenco</t>
  </si>
  <si>
    <t>Español&gt;Inglés, Español&gt;Chino mandarín, Español&gt;Portugués</t>
  </si>
  <si>
    <t>Español&gt;Inglés, Español&gt;Georgiano</t>
  </si>
  <si>
    <t>Español&gt;Alemán, Alemán&gt;Español</t>
  </si>
  <si>
    <t>Español&gt;Alemán, Español&gt;Francés, Español&gt;Árabe, Español&gt;Ruso, Español&gt;Inglés, Español&gt;Rumano, Español&gt;Italiano, Español&gt;Chino mandarín, Español&gt;Japonés, Español&gt;Portugués</t>
  </si>
  <si>
    <t>Español&gt;Alemán, Español&gt;Neerlandés/Holandés/Flamenco</t>
  </si>
  <si>
    <t>Área de penados SGRAAAJ</t>
  </si>
  <si>
    <t>Austriaco</t>
  </si>
  <si>
    <t>Pular</t>
  </si>
  <si>
    <t>C Valenciana</t>
  </si>
  <si>
    <t>Poblacion</t>
  </si>
  <si>
    <t>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</si>
</sst>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[$-C0A]#,##0"/>
    <numFmt numFmtId="165" formatCode="[$-C0A]#,##0.00"/>
    <numFmt numFmtId="166" formatCode="[$-C0A]General"/>
    <numFmt numFmtId="167" formatCode="#,##0.00&quot; &quot;[$€-C0A];[Red]&quot;-&quot;#,##0.00&quot; &quot;[$€-C0A]"/>
    <numFmt numFmtId="168" formatCode="#,##0.000"/>
  </numFmts>
  <fonts count="2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0.5"/>
      <color rgb="FF000000"/>
      <name val="Verdana"/>
      <family val="2"/>
    </font>
    <font>
      <vertAlign val="superscript"/>
      <sz val="11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b/>
      <sz val="10"/>
      <color rgb="FFFF0000"/>
      <name val="Verdana"/>
      <family val="2"/>
    </font>
    <font>
      <b/>
      <sz val="10"/>
      <color indexed="8"/>
      <name val="Verdana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rgb="FF000000"/>
      <name val="Verdana"/>
      <family val="2"/>
    </font>
    <font>
      <sz val="11"/>
      <name val="Verdana"/>
      <family val="2"/>
    </font>
    <font>
      <sz val="10"/>
      <name val="Arial"/>
      <family val="2"/>
    </font>
    <font>
      <sz val="10"/>
      <color theme="1"/>
      <name val="Arial1"/>
    </font>
    <font>
      <b/>
      <i/>
      <sz val="1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/>
    <xf numFmtId="166" fontId="15" fillId="0" borderId="0"/>
    <xf numFmtId="0" fontId="19" fillId="0" borderId="0">
      <alignment horizontal="center"/>
    </xf>
    <xf numFmtId="0" fontId="19" fillId="0" borderId="0">
      <alignment horizontal="center" textRotation="90"/>
    </xf>
    <xf numFmtId="0" fontId="20" fillId="0" borderId="0"/>
    <xf numFmtId="167" fontId="20" fillId="0" borderId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19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/>
    <xf numFmtId="4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0" xfId="0" applyNumberFormat="1" applyFont="1"/>
    <xf numFmtId="0" fontId="7" fillId="0" borderId="2" xfId="0" applyFont="1" applyBorder="1" applyAlignment="1">
      <alignment vertical="center"/>
    </xf>
    <xf numFmtId="4" fontId="7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9" fillId="0" borderId="0" xfId="0" applyFont="1"/>
    <xf numFmtId="3" fontId="7" fillId="0" borderId="1" xfId="0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vertical="center"/>
    </xf>
    <xf numFmtId="0" fontId="4" fillId="2" borderId="0" xfId="0" applyFont="1" applyFill="1"/>
    <xf numFmtId="0" fontId="5" fillId="2" borderId="0" xfId="2" applyFill="1" applyAlignment="1" applyProtection="1">
      <alignment horizontal="left"/>
    </xf>
    <xf numFmtId="0" fontId="5" fillId="2" borderId="0" xfId="2" applyFill="1" applyAlignment="1" applyProtection="1"/>
    <xf numFmtId="0" fontId="6" fillId="0" borderId="0" xfId="0" applyFont="1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4" fontId="8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4" fontId="7" fillId="4" borderId="1" xfId="0" applyNumberFormat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7" fillId="4" borderId="0" xfId="0" applyFont="1" applyFill="1"/>
    <xf numFmtId="49" fontId="12" fillId="0" borderId="5" xfId="1" applyNumberFormat="1" applyFont="1" applyBorder="1"/>
    <xf numFmtId="0" fontId="12" fillId="0" borderId="5" xfId="1" applyFont="1" applyBorder="1"/>
    <xf numFmtId="0" fontId="12" fillId="0" borderId="5" xfId="1" applyFont="1" applyFill="1" applyBorder="1"/>
    <xf numFmtId="0" fontId="12" fillId="0" borderId="5" xfId="1" applyFont="1" applyBorder="1" applyAlignment="1">
      <alignment horizontal="center"/>
    </xf>
    <xf numFmtId="0" fontId="13" fillId="0" borderId="0" xfId="0" applyFont="1"/>
    <xf numFmtId="3" fontId="7" fillId="4" borderId="3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0" fillId="0" borderId="0" xfId="0" applyFont="1"/>
    <xf numFmtId="0" fontId="0" fillId="0" borderId="0" xfId="0" applyFont="1"/>
    <xf numFmtId="0" fontId="7" fillId="0" borderId="0" xfId="0" applyFont="1"/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4" fontId="7" fillId="4" borderId="4" xfId="0" applyNumberFormat="1" applyFont="1" applyFill="1" applyBorder="1" applyAlignment="1">
      <alignment vertical="center"/>
    </xf>
    <xf numFmtId="4" fontId="7" fillId="4" borderId="1" xfId="0" applyNumberFormat="1" applyFont="1" applyFill="1" applyBorder="1"/>
    <xf numFmtId="4" fontId="8" fillId="4" borderId="1" xfId="0" applyNumberFormat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7" fillId="0" borderId="0" xfId="0" applyFont="1" applyFill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Fill="1" applyBorder="1"/>
    <xf numFmtId="49" fontId="4" fillId="0" borderId="8" xfId="0" applyNumberFormat="1" applyFont="1" applyBorder="1"/>
    <xf numFmtId="0" fontId="4" fillId="0" borderId="9" xfId="0" applyFont="1" applyBorder="1" applyAlignment="1">
      <alignment horizontal="center"/>
    </xf>
    <xf numFmtId="0" fontId="8" fillId="0" borderId="0" xfId="0" applyFont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/>
    <xf numFmtId="1" fontId="4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6" fillId="0" borderId="0" xfId="0" applyFont="1"/>
    <xf numFmtId="4" fontId="8" fillId="4" borderId="3" xfId="0" applyNumberFormat="1" applyFont="1" applyFill="1" applyBorder="1" applyAlignment="1">
      <alignment vertical="center"/>
    </xf>
    <xf numFmtId="3" fontId="8" fillId="4" borderId="3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65" fontId="21" fillId="5" borderId="5" xfId="4" applyNumberFormat="1" applyFont="1" applyFill="1" applyBorder="1" applyAlignment="1">
      <alignment vertical="center"/>
    </xf>
    <xf numFmtId="166" fontId="21" fillId="5" borderId="5" xfId="4" applyFont="1" applyFill="1" applyBorder="1" applyAlignment="1">
      <alignment vertical="center"/>
    </xf>
    <xf numFmtId="164" fontId="14" fillId="0" borderId="0" xfId="4" applyNumberFormat="1" applyFont="1" applyBorder="1" applyAlignment="1">
      <alignment horizontal="right"/>
    </xf>
    <xf numFmtId="166" fontId="21" fillId="0" borderId="5" xfId="4" applyFont="1" applyBorder="1" applyAlignment="1">
      <alignment horizontal="center" vertical="center" wrapText="1"/>
    </xf>
    <xf numFmtId="49" fontId="14" fillId="0" borderId="5" xfId="4" applyNumberFormat="1" applyFont="1" applyBorder="1" applyAlignment="1">
      <alignment horizontal="center" vertical="center" wrapText="1"/>
    </xf>
    <xf numFmtId="165" fontId="21" fillId="4" borderId="5" xfId="4" applyNumberFormat="1" applyFont="1" applyFill="1" applyBorder="1" applyAlignment="1">
      <alignment horizontal="right"/>
    </xf>
    <xf numFmtId="165" fontId="21" fillId="4" borderId="5" xfId="4" applyNumberFormat="1" applyFont="1" applyFill="1" applyBorder="1" applyAlignment="1">
      <alignment vertical="center"/>
    </xf>
    <xf numFmtId="164" fontId="21" fillId="4" borderId="5" xfId="4" applyNumberFormat="1" applyFont="1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2" fillId="4" borderId="9" xfId="0" applyFont="1" applyFill="1" applyBorder="1" applyAlignment="1">
      <alignment horizontal="right"/>
    </xf>
    <xf numFmtId="0" fontId="22" fillId="0" borderId="4" xfId="0" applyFont="1" applyBorder="1" applyAlignment="1">
      <alignment horizontal="right"/>
    </xf>
    <xf numFmtId="0" fontId="22" fillId="4" borderId="4" xfId="0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4" fontId="8" fillId="0" borderId="1" xfId="0" applyNumberFormat="1" applyFont="1" applyBorder="1"/>
    <xf numFmtId="0" fontId="7" fillId="0" borderId="0" xfId="0" applyFont="1"/>
    <xf numFmtId="0" fontId="6" fillId="0" borderId="5" xfId="1" applyFont="1" applyBorder="1" applyAlignment="1">
      <alignment vertical="center"/>
    </xf>
    <xf numFmtId="164" fontId="6" fillId="0" borderId="5" xfId="1" applyNumberFormat="1" applyFont="1" applyBorder="1" applyAlignment="1">
      <alignment horizontal="center" vertical="center"/>
    </xf>
    <xf numFmtId="0" fontId="0" fillId="0" borderId="0" xfId="0"/>
    <xf numFmtId="0" fontId="7" fillId="0" borderId="11" xfId="0" applyFont="1" applyFill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right"/>
    </xf>
    <xf numFmtId="0" fontId="25" fillId="0" borderId="13" xfId="0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2" xfId="0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12">
    <cellStyle name="Euro" xfId="9"/>
    <cellStyle name="Excel Built-in Normal" xfId="1"/>
    <cellStyle name="Excel Built-in Normal 2" xfId="4"/>
    <cellStyle name="Excel_BuiltIn_Comma" xfId="11"/>
    <cellStyle name="Heading" xfId="5"/>
    <cellStyle name="Heading1" xfId="6"/>
    <cellStyle name="Hipervínculo" xfId="2" builtinId="8"/>
    <cellStyle name="Normal" xfId="0" builtinId="0"/>
    <cellStyle name="Normal 2" xfId="3"/>
    <cellStyle name="Normal 2 2" xfId="10"/>
    <cellStyle name="Result" xfId="7"/>
    <cellStyle name="Result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1352550</xdr:colOff>
      <xdr:row>6</xdr:row>
      <xdr:rowOff>114300</xdr:rowOff>
    </xdr:to>
    <xdr:pic>
      <xdr:nvPicPr>
        <xdr:cNvPr id="1028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1145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0386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1133475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3907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361950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20859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4" name="3 Rectángulo">
          <a:hlinkClick xmlns:r="http://schemas.openxmlformats.org/officeDocument/2006/relationships" r:id="rId1"/>
        </xdr:cNvPr>
        <xdr:cNvSpPr/>
      </xdr:nvSpPr>
      <xdr:spPr>
        <a:xfrm>
          <a:off x="2838450" y="190500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3</xdr:col>
      <xdr:colOff>371475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1933575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100" b="1">
              <a:solidFill>
                <a:sysClr val="windowText" lastClr="000000"/>
              </a:solidFill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2</xdr:col>
      <xdr:colOff>1133475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192405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371475</xdr:colOff>
      <xdr:row>1</xdr:row>
      <xdr:rowOff>76200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2695575" y="0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Plan%20Nacional%20de%20Estadistica%20Judicial/3010%20Traductores/2014/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9"/>
  <sheetViews>
    <sheetView tabSelected="1" workbookViewId="0"/>
  </sheetViews>
  <sheetFormatPr baseColWidth="10" defaultRowHeight="15"/>
  <cols>
    <col min="2" max="2" width="27.140625" customWidth="1"/>
  </cols>
  <sheetData>
    <row r="9" spans="1:3" ht="15.75">
      <c r="B9" s="19" t="s">
        <v>108</v>
      </c>
    </row>
    <row r="11" spans="1:3" ht="15.75">
      <c r="B11" s="19" t="s">
        <v>106</v>
      </c>
      <c r="C11" s="19">
        <v>2016</v>
      </c>
    </row>
    <row r="14" spans="1:3" ht="15.75">
      <c r="A14" s="24"/>
      <c r="B14" s="25" t="s">
        <v>107</v>
      </c>
    </row>
    <row r="15" spans="1:3" ht="15.75">
      <c r="A15" s="24"/>
      <c r="B15" s="25" t="s">
        <v>111</v>
      </c>
    </row>
    <row r="16" spans="1:3" ht="15.75">
      <c r="A16" s="24"/>
      <c r="B16" s="25" t="s">
        <v>112</v>
      </c>
    </row>
    <row r="17" spans="1:2" ht="15.75">
      <c r="A17" s="24"/>
      <c r="B17" s="25" t="s">
        <v>17</v>
      </c>
    </row>
    <row r="18" spans="1:2" ht="15.75">
      <c r="A18" s="26"/>
      <c r="B18" s="25" t="s">
        <v>0</v>
      </c>
    </row>
    <row r="19" spans="1:2" ht="15.75">
      <c r="A19" s="26"/>
      <c r="B19" s="25" t="s">
        <v>113</v>
      </c>
    </row>
  </sheetData>
  <hyperlinks>
    <hyperlink ref="B15" location="Resumen!A1" display="Resumen"/>
    <hyperlink ref="B16" location="'Lenguaje signos'!A1" display="Lenguaje de signos"/>
    <hyperlink ref="B17" location="interpretaciones!A1" display="Interpretaciones"/>
    <hyperlink ref="A18:B18" location="designaciones!A1" display="designaciones!A1"/>
    <hyperlink ref="B14" location="Fuente!A1" display="Fuente"/>
    <hyperlink ref="B18" location="traducciones!A1" display="Traducciones"/>
    <hyperlink ref="B19" location="Medios!A1" display="Medios empleados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B10" sqref="B10:G11"/>
    </sheetView>
  </sheetViews>
  <sheetFormatPr baseColWidth="10" defaultColWidth="11.42578125" defaultRowHeight="14.25"/>
  <cols>
    <col min="1" max="1" width="12.42578125" style="1" customWidth="1"/>
    <col min="2" max="2" width="21.140625" style="1" customWidth="1"/>
    <col min="3" max="16384" width="11.42578125" style="1"/>
  </cols>
  <sheetData>
    <row r="2" spans="1:10">
      <c r="A2" s="27"/>
    </row>
    <row r="3" spans="1:10">
      <c r="A3" s="27"/>
      <c r="B3" s="27"/>
    </row>
    <row r="4" spans="1:10">
      <c r="A4" s="27"/>
      <c r="B4" s="27"/>
    </row>
    <row r="5" spans="1:10">
      <c r="A5" s="27"/>
      <c r="B5" s="27" t="s">
        <v>107</v>
      </c>
    </row>
    <row r="6" spans="1:10">
      <c r="A6" s="27"/>
      <c r="B6" s="27"/>
    </row>
    <row r="7" spans="1:10">
      <c r="A7" s="27"/>
      <c r="B7" s="27" t="s">
        <v>109</v>
      </c>
    </row>
    <row r="8" spans="1:10">
      <c r="A8" s="27"/>
      <c r="B8" s="27"/>
    </row>
    <row r="9" spans="1:10">
      <c r="A9" s="27"/>
      <c r="B9" s="27"/>
    </row>
    <row r="10" spans="1:10">
      <c r="A10" s="27"/>
      <c r="B10" s="113" t="s">
        <v>110</v>
      </c>
      <c r="C10" s="114"/>
      <c r="D10" s="114"/>
      <c r="E10" s="114"/>
      <c r="F10" s="114"/>
      <c r="G10" s="114"/>
    </row>
    <row r="11" spans="1:10" ht="27.75" customHeight="1">
      <c r="A11" s="27"/>
      <c r="B11" s="114"/>
      <c r="C11" s="114"/>
      <c r="D11" s="114"/>
      <c r="E11" s="114"/>
      <c r="F11" s="114"/>
      <c r="G11" s="114"/>
    </row>
    <row r="12" spans="1:10">
      <c r="A12" s="27"/>
      <c r="B12" s="27"/>
    </row>
    <row r="13" spans="1:10">
      <c r="A13" s="27"/>
      <c r="B13" s="27"/>
      <c r="J13" s="28"/>
    </row>
    <row r="14" spans="1:10">
      <c r="A14" s="27"/>
      <c r="B14" s="27"/>
    </row>
    <row r="15" spans="1:10">
      <c r="A15" s="27"/>
      <c r="B15" s="27"/>
    </row>
    <row r="16" spans="1:10">
      <c r="A16" s="27"/>
      <c r="B16" s="27"/>
    </row>
    <row r="17" spans="1:2">
      <c r="A17" s="27"/>
      <c r="B17" s="27"/>
    </row>
    <row r="18" spans="1:2">
      <c r="A18" s="27"/>
      <c r="B18" s="27"/>
    </row>
    <row r="19" spans="1:2">
      <c r="A19" s="27"/>
      <c r="B19" s="27"/>
    </row>
    <row r="20" spans="1:2">
      <c r="A20" s="27"/>
      <c r="B20" s="27"/>
    </row>
    <row r="21" spans="1:2">
      <c r="A21" s="27"/>
      <c r="B21" s="27"/>
    </row>
    <row r="22" spans="1:2">
      <c r="A22" s="27"/>
      <c r="B22" s="27"/>
    </row>
    <row r="23" spans="1:2">
      <c r="A23" s="27"/>
      <c r="B23" s="27"/>
    </row>
    <row r="24" spans="1:2">
      <c r="A24" s="27"/>
      <c r="B24" s="27"/>
    </row>
    <row r="25" spans="1:2">
      <c r="A25" s="27"/>
      <c r="B25" s="27"/>
    </row>
    <row r="26" spans="1:2">
      <c r="A26" s="27"/>
      <c r="B26" s="27"/>
    </row>
    <row r="27" spans="1:2">
      <c r="A27" s="27"/>
      <c r="B27" s="27"/>
    </row>
    <row r="28" spans="1:2">
      <c r="A28" s="27"/>
      <c r="B28" s="27"/>
    </row>
  </sheetData>
  <mergeCells count="1">
    <mergeCell ref="B10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09"/>
  <sheetViews>
    <sheetView workbookViewId="0"/>
  </sheetViews>
  <sheetFormatPr baseColWidth="10" defaultColWidth="11.42578125" defaultRowHeight="14.25"/>
  <cols>
    <col min="1" max="1" width="35.85546875" style="1" customWidth="1"/>
    <col min="2" max="2" width="19" style="1" customWidth="1"/>
    <col min="3" max="3" width="18.28515625" style="1" customWidth="1"/>
    <col min="4" max="4" width="18.5703125" style="1" customWidth="1"/>
    <col min="5" max="7" width="11.42578125" style="1"/>
    <col min="8" max="8" width="12.7109375" style="1" bestFit="1" customWidth="1"/>
    <col min="9" max="16384" width="11.42578125" style="1"/>
  </cols>
  <sheetData>
    <row r="4" spans="1:10" ht="42.75">
      <c r="H4" s="2" t="s">
        <v>423</v>
      </c>
      <c r="J4" s="2" t="s">
        <v>424</v>
      </c>
    </row>
    <row r="5" spans="1:10" ht="15">
      <c r="A5" s="29" t="s">
        <v>83</v>
      </c>
      <c r="B5" s="2" t="s">
        <v>17</v>
      </c>
      <c r="C5" s="2" t="s">
        <v>0</v>
      </c>
      <c r="D5" s="2" t="s">
        <v>1</v>
      </c>
      <c r="G5" s="104" t="s">
        <v>83</v>
      </c>
      <c r="H5" s="105">
        <v>8558652</v>
      </c>
      <c r="I5" s="103"/>
      <c r="J5" s="106">
        <f>+D6/H5</f>
        <v>0.11813816369680646</v>
      </c>
    </row>
    <row r="6" spans="1:10" ht="15">
      <c r="A6" s="47" t="s">
        <v>297</v>
      </c>
      <c r="B6" s="88">
        <v>689930.31799999997</v>
      </c>
      <c r="C6" s="88">
        <v>304831.679</v>
      </c>
      <c r="D6" s="89">
        <v>1011103.431</v>
      </c>
      <c r="G6" s="104" t="s">
        <v>7</v>
      </c>
      <c r="H6" s="105">
        <v>1308563</v>
      </c>
      <c r="I6" s="103"/>
      <c r="J6" s="106">
        <f>+D13/H6</f>
        <v>0.11363455179460218</v>
      </c>
    </row>
    <row r="7" spans="1:10" ht="15">
      <c r="A7" s="47" t="s">
        <v>3</v>
      </c>
      <c r="B7" s="90">
        <v>12491</v>
      </c>
      <c r="C7" s="90">
        <v>1625</v>
      </c>
      <c r="D7" s="36"/>
      <c r="G7" s="104" t="s">
        <v>25</v>
      </c>
      <c r="H7" s="105">
        <v>1042608</v>
      </c>
      <c r="I7" s="103"/>
      <c r="J7" s="106">
        <f>+D20/H7</f>
        <v>1.8100379049460581E-2</v>
      </c>
    </row>
    <row r="8" spans="1:10" ht="15">
      <c r="A8" s="47" t="s">
        <v>167</v>
      </c>
      <c r="B8" s="90"/>
      <c r="C8" s="90">
        <v>25633</v>
      </c>
      <c r="D8" s="36"/>
      <c r="G8" s="104" t="s">
        <v>81</v>
      </c>
      <c r="H8" s="105">
        <v>2101924</v>
      </c>
      <c r="I8" s="103"/>
      <c r="J8" s="106">
        <f>+D26/H8</f>
        <v>0.12894347274211626</v>
      </c>
    </row>
    <row r="9" spans="1:10" ht="15">
      <c r="A9" s="47" t="s">
        <v>26</v>
      </c>
      <c r="B9" s="90">
        <v>4537</v>
      </c>
      <c r="C9" s="90">
        <v>283</v>
      </c>
      <c r="D9" s="36"/>
      <c r="G9" s="104" t="s">
        <v>67</v>
      </c>
      <c r="H9" s="105">
        <v>582206</v>
      </c>
      <c r="I9" s="103"/>
      <c r="J9" s="106">
        <f>+D33/H9</f>
        <v>2.7724259111036299E-2</v>
      </c>
    </row>
    <row r="10" spans="1:10" ht="15">
      <c r="A10" s="47" t="s">
        <v>27</v>
      </c>
      <c r="B10" s="90">
        <v>136</v>
      </c>
      <c r="C10" s="90">
        <v>85</v>
      </c>
      <c r="D10" s="36"/>
      <c r="G10" s="104" t="s">
        <v>34</v>
      </c>
      <c r="H10" s="105">
        <v>7522596</v>
      </c>
      <c r="I10" s="103"/>
      <c r="J10" s="106">
        <f>+D40/H10</f>
        <v>0.50587914331701456</v>
      </c>
    </row>
    <row r="11" spans="1:10" s="46" customFormat="1" ht="15">
      <c r="B11" s="85"/>
      <c r="G11" s="104" t="s">
        <v>422</v>
      </c>
      <c r="H11" s="105">
        <v>4959968</v>
      </c>
      <c r="I11" s="103"/>
      <c r="J11" s="106">
        <f>+D47/H11</f>
        <v>0.19455630358905543</v>
      </c>
    </row>
    <row r="12" spans="1:10" ht="15">
      <c r="A12" s="16" t="s">
        <v>7</v>
      </c>
      <c r="B12" s="2" t="s">
        <v>17</v>
      </c>
      <c r="C12" s="2" t="s">
        <v>0</v>
      </c>
      <c r="D12" s="2" t="s">
        <v>1</v>
      </c>
      <c r="G12" s="104" t="s">
        <v>42</v>
      </c>
      <c r="H12" s="105">
        <v>2718525</v>
      </c>
      <c r="I12" s="103"/>
      <c r="J12" s="106">
        <f>+D54/H12</f>
        <v>5.6547354098270199E-2</v>
      </c>
    </row>
    <row r="13" spans="1:10" ht="15">
      <c r="A13" s="3" t="s">
        <v>2</v>
      </c>
      <c r="B13" s="34">
        <v>88239.26</v>
      </c>
      <c r="C13" s="51">
        <v>59533.71</v>
      </c>
      <c r="D13" s="51">
        <v>148697.97</v>
      </c>
      <c r="G13" s="104" t="s">
        <v>44</v>
      </c>
      <c r="H13" s="105">
        <v>6466996</v>
      </c>
      <c r="I13" s="103"/>
      <c r="J13" s="106">
        <f>+D60/H13</f>
        <v>6.5404985560529191E-2</v>
      </c>
    </row>
    <row r="14" spans="1:10" ht="15">
      <c r="A14" s="3" t="s">
        <v>3</v>
      </c>
      <c r="B14" s="35">
        <v>1106</v>
      </c>
      <c r="C14" s="52">
        <v>482</v>
      </c>
      <c r="D14" s="36"/>
      <c r="G14" s="104" t="s">
        <v>45</v>
      </c>
      <c r="H14" s="105">
        <v>640647</v>
      </c>
      <c r="I14" s="103"/>
      <c r="J14" s="106">
        <f>+D67/H14</f>
        <v>0.20601527939723432</v>
      </c>
    </row>
    <row r="15" spans="1:10" ht="15">
      <c r="A15" s="6" t="s">
        <v>166</v>
      </c>
      <c r="C15" s="52">
        <v>1060400</v>
      </c>
      <c r="D15" s="36"/>
      <c r="G15" s="104" t="s">
        <v>60</v>
      </c>
      <c r="H15" s="105">
        <v>2189534</v>
      </c>
      <c r="I15" s="103"/>
      <c r="J15" s="106">
        <f>+D74/H15</f>
        <v>0.10861541314270524</v>
      </c>
    </row>
    <row r="16" spans="1:10" ht="15">
      <c r="A16" s="3" t="s">
        <v>4</v>
      </c>
      <c r="B16" s="35">
        <v>0</v>
      </c>
      <c r="C16" s="52">
        <v>0</v>
      </c>
      <c r="D16" s="36"/>
      <c r="G16" s="104" t="s">
        <v>61</v>
      </c>
      <c r="H16" s="105">
        <v>315794</v>
      </c>
      <c r="I16" s="103"/>
      <c r="J16" s="106">
        <f>+D81/H16</f>
        <v>9.3098760584431617E-2</v>
      </c>
    </row>
    <row r="17" spans="1:4">
      <c r="A17" s="3" t="s">
        <v>5</v>
      </c>
      <c r="B17" s="35">
        <v>40</v>
      </c>
      <c r="C17" s="52">
        <v>29</v>
      </c>
      <c r="D17" s="36"/>
    </row>
    <row r="19" spans="1:4">
      <c r="A19" s="16" t="s">
        <v>25</v>
      </c>
      <c r="B19" s="2" t="s">
        <v>17</v>
      </c>
      <c r="C19" s="2" t="s">
        <v>0</v>
      </c>
      <c r="D19" s="2" t="s">
        <v>1</v>
      </c>
    </row>
    <row r="20" spans="1:4">
      <c r="A20" s="3" t="s">
        <v>2</v>
      </c>
      <c r="B20" s="4">
        <v>10530</v>
      </c>
      <c r="C20" s="4">
        <v>8341.6</v>
      </c>
      <c r="D20" s="50">
        <f>+B20+C20</f>
        <v>18871.599999999999</v>
      </c>
    </row>
    <row r="21" spans="1:4">
      <c r="A21" s="3" t="s">
        <v>3</v>
      </c>
      <c r="B21" s="35">
        <v>224</v>
      </c>
      <c r="C21" s="35">
        <v>113</v>
      </c>
    </row>
    <row r="22" spans="1:4">
      <c r="A22" s="3" t="s">
        <v>26</v>
      </c>
      <c r="B22" s="5"/>
      <c r="C22" s="5"/>
    </row>
    <row r="23" spans="1:4">
      <c r="A23" s="3" t="s">
        <v>27</v>
      </c>
      <c r="B23" s="5">
        <v>22</v>
      </c>
      <c r="C23" s="5">
        <v>19</v>
      </c>
    </row>
    <row r="25" spans="1:4">
      <c r="A25" s="16" t="s">
        <v>81</v>
      </c>
      <c r="B25" s="2" t="s">
        <v>17</v>
      </c>
      <c r="C25" s="2" t="s">
        <v>0</v>
      </c>
      <c r="D25" s="2" t="s">
        <v>1</v>
      </c>
    </row>
    <row r="26" spans="1:4">
      <c r="A26" s="3" t="s">
        <v>2</v>
      </c>
      <c r="B26" s="51">
        <v>126816.15</v>
      </c>
      <c r="C26" s="51">
        <v>142549.81</v>
      </c>
      <c r="D26" s="99">
        <v>271029.38</v>
      </c>
    </row>
    <row r="27" spans="1:4">
      <c r="A27" s="3" t="s">
        <v>3</v>
      </c>
      <c r="B27" s="52">
        <v>204</v>
      </c>
      <c r="C27" s="52">
        <v>351</v>
      </c>
    </row>
    <row r="28" spans="1:4">
      <c r="A28" s="6" t="s">
        <v>167</v>
      </c>
      <c r="B28" s="52"/>
      <c r="C28" s="52">
        <v>2036426</v>
      </c>
    </row>
    <row r="29" spans="1:4">
      <c r="A29" s="3" t="s">
        <v>26</v>
      </c>
      <c r="B29" s="52"/>
      <c r="C29" s="52"/>
    </row>
    <row r="30" spans="1:4">
      <c r="A30" s="3" t="s">
        <v>27</v>
      </c>
      <c r="B30" s="52">
        <v>28</v>
      </c>
      <c r="C30" s="52">
        <v>34</v>
      </c>
    </row>
    <row r="32" spans="1:4">
      <c r="A32" s="16" t="s">
        <v>67</v>
      </c>
      <c r="B32" s="2" t="s">
        <v>17</v>
      </c>
      <c r="C32" s="2" t="s">
        <v>0</v>
      </c>
      <c r="D32" s="2" t="s">
        <v>1</v>
      </c>
    </row>
    <row r="33" spans="1:4">
      <c r="A33" s="3" t="s">
        <v>65</v>
      </c>
      <c r="B33" s="51">
        <v>10961.47</v>
      </c>
      <c r="C33" s="51">
        <v>5179.7559000000001</v>
      </c>
      <c r="D33" s="53">
        <v>16141.23</v>
      </c>
    </row>
    <row r="34" spans="1:4">
      <c r="A34" s="3" t="s">
        <v>3</v>
      </c>
      <c r="B34" s="52">
        <v>185</v>
      </c>
      <c r="C34" s="52">
        <v>51</v>
      </c>
      <c r="D34" s="7"/>
    </row>
    <row r="35" spans="1:4">
      <c r="A35" s="6" t="s">
        <v>166</v>
      </c>
      <c r="B35" s="35"/>
      <c r="C35" s="52">
        <v>356</v>
      </c>
      <c r="D35" s="7"/>
    </row>
    <row r="36" spans="1:4">
      <c r="A36" s="3" t="s">
        <v>26</v>
      </c>
      <c r="B36" s="52">
        <v>0</v>
      </c>
      <c r="C36" s="52">
        <v>0</v>
      </c>
      <c r="D36" s="7"/>
    </row>
    <row r="37" spans="1:4">
      <c r="A37" s="3" t="s">
        <v>27</v>
      </c>
      <c r="B37" s="52">
        <v>19</v>
      </c>
      <c r="C37" s="52">
        <v>11</v>
      </c>
      <c r="D37" s="7"/>
    </row>
    <row r="39" spans="1:4">
      <c r="A39" s="16" t="s">
        <v>34</v>
      </c>
      <c r="B39" s="2" t="s">
        <v>17</v>
      </c>
      <c r="C39" s="2" t="s">
        <v>0</v>
      </c>
      <c r="D39" s="2" t="s">
        <v>1</v>
      </c>
    </row>
    <row r="40" spans="1:4">
      <c r="A40" s="6" t="s">
        <v>2</v>
      </c>
      <c r="B40" s="51">
        <v>2482140.06</v>
      </c>
      <c r="C40" s="51">
        <v>1310521.8</v>
      </c>
      <c r="D40" s="53">
        <v>3805524.4200000004</v>
      </c>
    </row>
    <row r="41" spans="1:4">
      <c r="A41" s="6" t="s">
        <v>3</v>
      </c>
      <c r="B41" s="52">
        <v>27609</v>
      </c>
      <c r="C41" s="52">
        <v>8618</v>
      </c>
    </row>
    <row r="42" spans="1:4">
      <c r="A42" s="6" t="s">
        <v>167</v>
      </c>
      <c r="B42" s="52"/>
      <c r="C42" s="52"/>
    </row>
    <row r="43" spans="1:4">
      <c r="A43" s="6" t="s">
        <v>26</v>
      </c>
      <c r="B43" s="52">
        <v>250</v>
      </c>
      <c r="C43" s="52">
        <v>1113</v>
      </c>
    </row>
    <row r="44" spans="1:4">
      <c r="A44" s="6" t="s">
        <v>27</v>
      </c>
      <c r="B44" s="52">
        <v>70</v>
      </c>
      <c r="C44" s="52">
        <v>52</v>
      </c>
    </row>
    <row r="46" spans="1:4">
      <c r="A46" s="16" t="s">
        <v>66</v>
      </c>
      <c r="B46" s="2" t="s">
        <v>17</v>
      </c>
      <c r="C46" s="2" t="s">
        <v>0</v>
      </c>
      <c r="D46" s="2" t="s">
        <v>1</v>
      </c>
    </row>
    <row r="47" spans="1:4">
      <c r="A47" s="12" t="s">
        <v>65</v>
      </c>
      <c r="B47" s="14"/>
      <c r="C47" s="5"/>
      <c r="D47" s="30">
        <v>964993.04</v>
      </c>
    </row>
    <row r="48" spans="1:4">
      <c r="A48" s="12" t="s">
        <v>3</v>
      </c>
      <c r="B48" s="42">
        <v>9086</v>
      </c>
      <c r="C48" s="35">
        <v>1170</v>
      </c>
      <c r="D48" s="15"/>
    </row>
    <row r="49" spans="1:4">
      <c r="A49" s="6" t="s">
        <v>166</v>
      </c>
      <c r="B49" s="42"/>
      <c r="C49" s="35">
        <v>4284142</v>
      </c>
      <c r="D49" s="15"/>
    </row>
    <row r="50" spans="1:4">
      <c r="A50" s="12" t="s">
        <v>4</v>
      </c>
      <c r="B50" s="42">
        <v>0</v>
      </c>
      <c r="C50" s="35">
        <v>0</v>
      </c>
      <c r="D50" s="15"/>
    </row>
    <row r="51" spans="1:4">
      <c r="A51" s="12" t="s">
        <v>5</v>
      </c>
      <c r="B51" s="42">
        <v>56</v>
      </c>
      <c r="C51" s="35">
        <v>35</v>
      </c>
      <c r="D51" s="15"/>
    </row>
    <row r="53" spans="1:4">
      <c r="A53" s="16" t="s">
        <v>42</v>
      </c>
      <c r="B53" s="2" t="s">
        <v>17</v>
      </c>
      <c r="C53" s="2" t="s">
        <v>0</v>
      </c>
      <c r="D53" s="2" t="s">
        <v>1</v>
      </c>
    </row>
    <row r="54" spans="1:4">
      <c r="A54" s="6" t="s">
        <v>2</v>
      </c>
      <c r="B54" s="53">
        <v>39020.080000000002</v>
      </c>
      <c r="C54" s="53">
        <v>114705.31579999998</v>
      </c>
      <c r="D54" s="9">
        <f>+B54+C54</f>
        <v>153725.3958</v>
      </c>
    </row>
    <row r="55" spans="1:4">
      <c r="A55" s="6" t="s">
        <v>3</v>
      </c>
      <c r="B55" s="52">
        <v>549</v>
      </c>
      <c r="C55" s="52">
        <v>541</v>
      </c>
      <c r="D55" s="11"/>
    </row>
    <row r="56" spans="1:4">
      <c r="A56" s="6" t="s">
        <v>4</v>
      </c>
      <c r="B56" s="55">
        <v>0</v>
      </c>
      <c r="C56" s="55"/>
    </row>
    <row r="57" spans="1:4">
      <c r="A57" s="6" t="s">
        <v>5</v>
      </c>
      <c r="B57" s="55">
        <v>20</v>
      </c>
      <c r="C57" s="55"/>
    </row>
    <row r="58" spans="1:4">
      <c r="C58" s="63">
        <v>20</v>
      </c>
    </row>
    <row r="59" spans="1:4">
      <c r="A59" s="16" t="s">
        <v>44</v>
      </c>
      <c r="B59" s="2" t="s">
        <v>17</v>
      </c>
      <c r="C59" s="2" t="s">
        <v>0</v>
      </c>
      <c r="D59" s="2" t="s">
        <v>1</v>
      </c>
    </row>
    <row r="60" spans="1:4">
      <c r="A60" s="6" t="s">
        <v>2</v>
      </c>
      <c r="B60" s="9">
        <v>306965.23</v>
      </c>
      <c r="C60" s="9">
        <v>116008.54</v>
      </c>
      <c r="D60" s="53">
        <v>422973.78</v>
      </c>
    </row>
    <row r="61" spans="1:4">
      <c r="A61" s="6" t="s">
        <v>3</v>
      </c>
      <c r="B61" s="35">
        <v>8095</v>
      </c>
      <c r="C61" s="35">
        <v>1099</v>
      </c>
    </row>
    <row r="62" spans="1:4" s="46" customFormat="1">
      <c r="A62" s="47" t="s">
        <v>388</v>
      </c>
      <c r="B62" s="35"/>
      <c r="C62" s="35">
        <v>6596243</v>
      </c>
    </row>
    <row r="63" spans="1:4">
      <c r="A63" s="6" t="s">
        <v>26</v>
      </c>
      <c r="B63" s="10">
        <v>0</v>
      </c>
      <c r="C63" s="10">
        <v>0</v>
      </c>
    </row>
    <row r="64" spans="1:4">
      <c r="A64" s="6" t="s">
        <v>27</v>
      </c>
      <c r="B64" s="10">
        <v>61</v>
      </c>
      <c r="C64" s="10">
        <v>55</v>
      </c>
    </row>
    <row r="66" spans="1:5">
      <c r="A66" s="16" t="s">
        <v>45</v>
      </c>
      <c r="B66" s="2" t="s">
        <v>17</v>
      </c>
      <c r="C66" s="2" t="s">
        <v>0</v>
      </c>
      <c r="D66" s="2" t="s">
        <v>1</v>
      </c>
    </row>
    <row r="67" spans="1:5">
      <c r="A67" s="6" t="s">
        <v>2</v>
      </c>
      <c r="B67" s="51">
        <v>60793.26</v>
      </c>
      <c r="C67" s="51" t="s">
        <v>288</v>
      </c>
      <c r="D67" s="53">
        <v>131983.07069999998</v>
      </c>
    </row>
    <row r="68" spans="1:5">
      <c r="A68" s="6" t="s">
        <v>3</v>
      </c>
      <c r="B68" s="52">
        <v>735</v>
      </c>
      <c r="C68" s="52">
        <v>314</v>
      </c>
    </row>
    <row r="69" spans="1:5">
      <c r="A69" s="6"/>
      <c r="B69" s="35"/>
      <c r="C69" s="52" t="s">
        <v>289</v>
      </c>
    </row>
    <row r="70" spans="1:5">
      <c r="A70" s="6" t="s">
        <v>4</v>
      </c>
      <c r="B70" s="52" t="s">
        <v>290</v>
      </c>
      <c r="C70" s="52" t="s">
        <v>290</v>
      </c>
    </row>
    <row r="71" spans="1:5">
      <c r="A71" s="6" t="s">
        <v>5</v>
      </c>
      <c r="B71" s="52">
        <v>30</v>
      </c>
      <c r="C71" s="52">
        <v>23</v>
      </c>
    </row>
    <row r="73" spans="1:5">
      <c r="A73" s="16" t="s">
        <v>60</v>
      </c>
      <c r="B73" s="2" t="s">
        <v>17</v>
      </c>
      <c r="C73" s="2" t="s">
        <v>0</v>
      </c>
      <c r="D73" s="2" t="s">
        <v>1</v>
      </c>
    </row>
    <row r="74" spans="1:5">
      <c r="A74" s="3" t="s">
        <v>2</v>
      </c>
      <c r="B74" s="34">
        <v>162664.66</v>
      </c>
      <c r="C74" s="34">
        <v>74274.01999999999</v>
      </c>
      <c r="D74" s="34">
        <v>237817.13999999998</v>
      </c>
    </row>
    <row r="75" spans="1:5">
      <c r="A75" s="3" t="s">
        <v>3</v>
      </c>
      <c r="B75" s="35">
        <v>3131</v>
      </c>
      <c r="C75" s="35">
        <v>1062</v>
      </c>
    </row>
    <row r="76" spans="1:5" s="46" customFormat="1">
      <c r="A76" s="47" t="s">
        <v>167</v>
      </c>
      <c r="B76" s="35"/>
      <c r="C76" s="35"/>
    </row>
    <row r="77" spans="1:5">
      <c r="A77" s="3" t="s">
        <v>63</v>
      </c>
      <c r="B77" s="35"/>
      <c r="C77" s="35"/>
    </row>
    <row r="78" spans="1:5">
      <c r="A78" s="3" t="s">
        <v>5</v>
      </c>
      <c r="B78" s="35">
        <v>29</v>
      </c>
      <c r="C78" s="35">
        <v>20</v>
      </c>
      <c r="E78" s="1" t="s">
        <v>383</v>
      </c>
    </row>
    <row r="80" spans="1:5">
      <c r="A80" s="16" t="s">
        <v>61</v>
      </c>
      <c r="B80" s="2" t="s">
        <v>17</v>
      </c>
      <c r="C80" s="2" t="s">
        <v>0</v>
      </c>
      <c r="D80" s="2" t="s">
        <v>1</v>
      </c>
    </row>
    <row r="81" spans="1:4">
      <c r="A81" s="8" t="s">
        <v>297</v>
      </c>
      <c r="B81" s="74">
        <v>17645.330000000002</v>
      </c>
      <c r="C81" s="4">
        <v>11754.7</v>
      </c>
      <c r="D81" s="30">
        <v>29400.03</v>
      </c>
    </row>
    <row r="82" spans="1:4">
      <c r="A82" s="8" t="s">
        <v>3</v>
      </c>
      <c r="B82" s="75">
        <v>279</v>
      </c>
      <c r="C82" s="5">
        <v>73</v>
      </c>
    </row>
    <row r="83" spans="1:4">
      <c r="A83" s="8" t="s">
        <v>167</v>
      </c>
      <c r="B83" s="75"/>
      <c r="C83" s="5"/>
    </row>
    <row r="84" spans="1:4">
      <c r="A84" s="8" t="s">
        <v>4</v>
      </c>
      <c r="B84" s="75"/>
      <c r="C84" s="5"/>
    </row>
    <row r="85" spans="1:4">
      <c r="A85" s="8" t="s">
        <v>5</v>
      </c>
      <c r="B85" s="75">
        <v>18</v>
      </c>
      <c r="C85" s="48">
        <v>20</v>
      </c>
    </row>
    <row r="87" spans="1:4">
      <c r="A87" s="43" t="s">
        <v>93</v>
      </c>
      <c r="B87" s="2" t="s">
        <v>17</v>
      </c>
      <c r="C87" s="2" t="s">
        <v>0</v>
      </c>
      <c r="D87" s="2" t="s">
        <v>1</v>
      </c>
    </row>
    <row r="88" spans="1:4">
      <c r="A88" s="12" t="s">
        <v>2</v>
      </c>
      <c r="B88" s="13"/>
      <c r="C88" s="4"/>
      <c r="D88" s="30">
        <v>1857006.34</v>
      </c>
    </row>
    <row r="89" spans="1:4">
      <c r="A89" s="12" t="s">
        <v>3</v>
      </c>
      <c r="B89" s="14"/>
      <c r="C89" s="5"/>
    </row>
    <row r="90" spans="1:4">
      <c r="A90" s="12" t="s">
        <v>4</v>
      </c>
      <c r="B90" s="14"/>
      <c r="C90" s="5"/>
    </row>
    <row r="91" spans="1:4">
      <c r="A91" s="12" t="s">
        <v>5</v>
      </c>
      <c r="B91" s="14"/>
      <c r="C91" s="5"/>
    </row>
    <row r="93" spans="1:4">
      <c r="A93" s="1" t="s">
        <v>105</v>
      </c>
    </row>
    <row r="95" spans="1:4" ht="15">
      <c r="A95" s="12" t="s">
        <v>198</v>
      </c>
      <c r="B95" s="49">
        <v>284154.87</v>
      </c>
      <c r="D95" s="44"/>
    </row>
    <row r="96" spans="1:4" ht="15">
      <c r="A96" s="12" t="s">
        <v>199</v>
      </c>
      <c r="B96" s="49">
        <v>30685.439999999999</v>
      </c>
      <c r="D96" s="44"/>
    </row>
    <row r="97" spans="1:4" ht="15">
      <c r="A97" s="12" t="s">
        <v>200</v>
      </c>
      <c r="B97" s="49">
        <v>84213.73</v>
      </c>
      <c r="D97" s="44"/>
    </row>
    <row r="98" spans="1:4" ht="15">
      <c r="A98" s="12" t="s">
        <v>201</v>
      </c>
      <c r="B98" s="49">
        <v>48299</v>
      </c>
      <c r="D98" s="44"/>
    </row>
    <row r="99" spans="1:4" ht="15">
      <c r="A99" s="12" t="s">
        <v>202</v>
      </c>
      <c r="B99" s="49">
        <v>126783.23</v>
      </c>
      <c r="D99" s="44"/>
    </row>
    <row r="100" spans="1:4" ht="15">
      <c r="A100" s="12" t="s">
        <v>203</v>
      </c>
      <c r="B100" s="49">
        <v>212987.88</v>
      </c>
      <c r="D100" s="44"/>
    </row>
    <row r="101" spans="1:4" ht="15">
      <c r="A101" s="12" t="s">
        <v>204</v>
      </c>
      <c r="B101" s="49">
        <v>28862.21</v>
      </c>
      <c r="D101" s="44"/>
    </row>
    <row r="102" spans="1:4" ht="15">
      <c r="A102" s="12" t="s">
        <v>205</v>
      </c>
      <c r="B102" s="49">
        <v>983817.74</v>
      </c>
      <c r="D102" s="44"/>
    </row>
    <row r="103" spans="1:4">
      <c r="A103" s="97" t="s">
        <v>419</v>
      </c>
      <c r="B103" s="49">
        <v>57202.239999999998</v>
      </c>
    </row>
    <row r="104" spans="1:4" ht="15">
      <c r="A104" s="45"/>
      <c r="B104" s="45"/>
    </row>
    <row r="105" spans="1:4" ht="15">
      <c r="A105" s="45"/>
      <c r="B105" s="45"/>
    </row>
    <row r="106" spans="1:4" ht="15">
      <c r="A106" s="45"/>
      <c r="B106" s="45"/>
    </row>
    <row r="108" spans="1:4">
      <c r="A108" s="29" t="s">
        <v>1</v>
      </c>
      <c r="B108" s="2" t="s">
        <v>17</v>
      </c>
      <c r="C108" s="2" t="s">
        <v>0</v>
      </c>
      <c r="D108" s="2" t="s">
        <v>1</v>
      </c>
    </row>
    <row r="109" spans="1:4">
      <c r="A109" s="12" t="s">
        <v>65</v>
      </c>
      <c r="B109" s="13"/>
      <c r="C109" s="9"/>
      <c r="D109" s="30">
        <f>+D88+D81+D74+D67+D60+D54+D47+D40+D33+D26+D20+D13+D6</f>
        <v>9069266.8275000006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workbookViewId="0"/>
  </sheetViews>
  <sheetFormatPr baseColWidth="10" defaultColWidth="11.42578125" defaultRowHeight="14.25"/>
  <cols>
    <col min="1" max="1" width="18.5703125" style="1" customWidth="1"/>
    <col min="2" max="2" width="13.5703125" style="1" customWidth="1"/>
    <col min="3" max="3" width="11.5703125" style="1" bestFit="1" customWidth="1"/>
    <col min="4" max="4" width="12.5703125" style="1" customWidth="1"/>
    <col min="5" max="16384" width="11.42578125" style="1"/>
  </cols>
  <sheetData>
    <row r="4" spans="1:6">
      <c r="A4" s="17" t="s">
        <v>6</v>
      </c>
    </row>
    <row r="7" spans="1:6" ht="42.75">
      <c r="B7" s="2" t="s">
        <v>65</v>
      </c>
      <c r="C7" s="2" t="s">
        <v>91</v>
      </c>
      <c r="D7" s="2" t="s">
        <v>90</v>
      </c>
    </row>
    <row r="8" spans="1:6">
      <c r="A8" s="107" t="s">
        <v>83</v>
      </c>
      <c r="B8" s="83">
        <v>10092.829</v>
      </c>
      <c r="C8" s="84">
        <v>180</v>
      </c>
      <c r="D8" s="9">
        <f>+B8/C8</f>
        <v>56.07127222222222</v>
      </c>
      <c r="F8" s="1" t="s">
        <v>208</v>
      </c>
    </row>
    <row r="9" spans="1:6">
      <c r="A9" s="107" t="s">
        <v>7</v>
      </c>
      <c r="B9" s="53">
        <v>925</v>
      </c>
      <c r="C9" s="54">
        <v>16</v>
      </c>
      <c r="D9" s="9">
        <f>+B9/C9</f>
        <v>57.8125</v>
      </c>
    </row>
    <row r="10" spans="1:6">
      <c r="A10" s="107" t="s">
        <v>25</v>
      </c>
      <c r="B10" s="53">
        <v>1226</v>
      </c>
      <c r="C10" s="54">
        <v>28</v>
      </c>
      <c r="D10" s="9">
        <f>+B10/C10</f>
        <v>43.785714285714285</v>
      </c>
      <c r="F10" s="1" t="s">
        <v>213</v>
      </c>
    </row>
    <row r="11" spans="1:6">
      <c r="A11" s="107" t="s">
        <v>81</v>
      </c>
      <c r="B11" s="53">
        <v>1663.42</v>
      </c>
      <c r="C11" s="54">
        <v>13</v>
      </c>
      <c r="D11" s="9">
        <f>+B11/C11</f>
        <v>127.95538461538462</v>
      </c>
    </row>
    <row r="12" spans="1:6">
      <c r="A12" s="107" t="s">
        <v>67</v>
      </c>
      <c r="B12" s="22"/>
      <c r="C12" s="54">
        <v>6</v>
      </c>
      <c r="D12" s="22"/>
    </row>
    <row r="13" spans="1:6">
      <c r="A13" s="107" t="s">
        <v>34</v>
      </c>
      <c r="B13" s="53">
        <v>12862.56</v>
      </c>
      <c r="C13" s="54">
        <v>168</v>
      </c>
      <c r="D13" s="9">
        <f>+B13/C13</f>
        <v>76.562857142857141</v>
      </c>
    </row>
    <row r="14" spans="1:6">
      <c r="A14" s="107" t="s">
        <v>66</v>
      </c>
      <c r="B14" s="53">
        <v>6426.52</v>
      </c>
      <c r="C14" s="54">
        <v>115</v>
      </c>
      <c r="D14" s="9">
        <f>+B14/C14</f>
        <v>55.882782608695656</v>
      </c>
    </row>
    <row r="15" spans="1:6">
      <c r="A15" s="107" t="s">
        <v>42</v>
      </c>
      <c r="B15" s="53">
        <v>3185.31</v>
      </c>
      <c r="C15" s="54">
        <v>46</v>
      </c>
      <c r="D15" s="9">
        <f>+B15/C15</f>
        <v>69.24586956521739</v>
      </c>
    </row>
    <row r="16" spans="1:6">
      <c r="A16" s="107" t="s">
        <v>44</v>
      </c>
      <c r="B16" s="9">
        <v>1325.25</v>
      </c>
      <c r="C16" s="6">
        <v>31</v>
      </c>
      <c r="D16" s="9">
        <f>+B16/C16</f>
        <v>42.75</v>
      </c>
    </row>
    <row r="17" spans="1:5">
      <c r="A17" s="107" t="s">
        <v>45</v>
      </c>
      <c r="B17" s="53" t="s">
        <v>291</v>
      </c>
      <c r="C17" s="54">
        <v>17</v>
      </c>
      <c r="D17" s="22"/>
      <c r="E17" s="1" t="s">
        <v>292</v>
      </c>
    </row>
    <row r="18" spans="1:5">
      <c r="A18" s="107" t="s">
        <v>60</v>
      </c>
      <c r="B18" s="108">
        <v>3956.7</v>
      </c>
      <c r="C18" s="107">
        <v>81</v>
      </c>
      <c r="D18" s="108">
        <f>+B18/C18</f>
        <v>48.848148148148148</v>
      </c>
    </row>
    <row r="19" spans="1:5">
      <c r="A19" s="107" t="s">
        <v>61</v>
      </c>
      <c r="B19" s="54">
        <v>0</v>
      </c>
      <c r="C19" s="54">
        <v>0</v>
      </c>
      <c r="D19" s="22"/>
    </row>
    <row r="20" spans="1:5">
      <c r="A20" s="107" t="s">
        <v>93</v>
      </c>
      <c r="B20" s="22"/>
      <c r="C20" s="22"/>
      <c r="D20" s="2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J78"/>
  <sheetViews>
    <sheetView workbookViewId="0"/>
  </sheetViews>
  <sheetFormatPr baseColWidth="10" defaultColWidth="11.42578125" defaultRowHeight="14.25"/>
  <cols>
    <col min="1" max="1" width="17.28515625" style="1" customWidth="1"/>
    <col min="2" max="2" width="13.85546875" style="1" customWidth="1"/>
    <col min="3" max="3" width="6.85546875" style="1" customWidth="1"/>
    <col min="4" max="4" width="17.42578125" style="1" customWidth="1"/>
    <col min="5" max="5" width="11.42578125" style="1"/>
    <col min="6" max="6" width="5.5703125" style="1" customWidth="1"/>
    <col min="7" max="8" width="11.42578125" style="1"/>
    <col min="9" max="9" width="2.42578125" style="1" customWidth="1"/>
    <col min="10" max="11" width="11.42578125" style="1"/>
    <col min="12" max="12" width="3.28515625" style="1" customWidth="1"/>
    <col min="13" max="13" width="16.28515625" style="1" customWidth="1"/>
    <col min="14" max="14" width="11.42578125" style="1"/>
    <col min="15" max="15" width="5" style="1" customWidth="1"/>
    <col min="16" max="17" width="11.42578125" style="1"/>
    <col min="18" max="18" width="4.140625" style="1" customWidth="1"/>
    <col min="19" max="20" width="11.42578125" style="1"/>
    <col min="21" max="21" width="4.28515625" style="1" customWidth="1"/>
    <col min="22" max="22" width="13.42578125" style="1" customWidth="1"/>
    <col min="23" max="23" width="11.42578125" style="1"/>
    <col min="24" max="24" width="4.85546875" style="1" customWidth="1"/>
    <col min="25" max="25" width="17.5703125" style="1" customWidth="1"/>
    <col min="26" max="26" width="11.42578125" style="1"/>
    <col min="27" max="27" width="3.85546875" style="1" customWidth="1"/>
    <col min="28" max="28" width="14.7109375" style="1" customWidth="1"/>
    <col min="29" max="29" width="11.42578125" style="1"/>
    <col min="30" max="30" width="4.140625" style="1" customWidth="1"/>
    <col min="31" max="31" width="16.85546875" style="1" customWidth="1"/>
    <col min="32" max="32" width="11.42578125" style="1"/>
    <col min="33" max="33" width="11.42578125" style="46"/>
    <col min="34" max="34" width="4.85546875" style="1" customWidth="1"/>
    <col min="35" max="16384" width="11.42578125" style="1"/>
  </cols>
  <sheetData>
    <row r="5" spans="1:36" ht="15">
      <c r="A5" s="19" t="s">
        <v>17</v>
      </c>
    </row>
    <row r="7" spans="1:36" s="57" customFormat="1">
      <c r="A7" s="57" t="s">
        <v>83</v>
      </c>
      <c r="D7" s="57" t="s">
        <v>8</v>
      </c>
      <c r="G7" s="57" t="s">
        <v>25</v>
      </c>
      <c r="J7" s="57" t="s">
        <v>81</v>
      </c>
      <c r="M7" s="57" t="s">
        <v>67</v>
      </c>
      <c r="P7" s="57" t="s">
        <v>34</v>
      </c>
      <c r="S7" s="57" t="s">
        <v>66</v>
      </c>
      <c r="V7" s="57" t="s">
        <v>42</v>
      </c>
      <c r="Y7" s="57" t="s">
        <v>44</v>
      </c>
      <c r="AB7" s="57" t="s">
        <v>45</v>
      </c>
      <c r="AE7" s="57" t="s">
        <v>60</v>
      </c>
      <c r="AI7" s="57" t="s">
        <v>61</v>
      </c>
    </row>
    <row r="8" spans="1:36" ht="15" thickBot="1">
      <c r="AF8" s="1" t="s">
        <v>228</v>
      </c>
      <c r="AG8" s="46" t="s">
        <v>229</v>
      </c>
    </row>
    <row r="9" spans="1:36" ht="15" thickBot="1">
      <c r="A9" s="54" t="s">
        <v>36</v>
      </c>
      <c r="B9" s="55">
        <v>32</v>
      </c>
      <c r="D9" s="31" t="s">
        <v>115</v>
      </c>
      <c r="E9" s="32" t="s">
        <v>116</v>
      </c>
      <c r="G9" s="54" t="s">
        <v>36</v>
      </c>
      <c r="H9" s="55">
        <v>1</v>
      </c>
      <c r="J9" s="101" t="s">
        <v>30</v>
      </c>
      <c r="K9" s="102">
        <v>42</v>
      </c>
      <c r="M9" s="64" t="s">
        <v>216</v>
      </c>
      <c r="N9" s="65">
        <v>4</v>
      </c>
      <c r="P9" s="54" t="s">
        <v>28</v>
      </c>
      <c r="Q9" s="55">
        <v>7383</v>
      </c>
      <c r="R9" s="23"/>
      <c r="S9" s="78" t="s">
        <v>36</v>
      </c>
      <c r="T9" s="79">
        <v>62</v>
      </c>
      <c r="V9" s="54" t="s">
        <v>36</v>
      </c>
      <c r="W9" s="55">
        <v>27</v>
      </c>
      <c r="Y9" s="54" t="s">
        <v>36</v>
      </c>
      <c r="Z9" s="55">
        <v>166</v>
      </c>
      <c r="AB9" s="54" t="s">
        <v>28</v>
      </c>
      <c r="AC9" s="54">
        <v>262</v>
      </c>
      <c r="AE9" s="47" t="s">
        <v>132</v>
      </c>
      <c r="AF9" s="47">
        <v>75</v>
      </c>
      <c r="AG9" s="92">
        <v>114</v>
      </c>
      <c r="AI9" s="76" t="s">
        <v>19</v>
      </c>
      <c r="AJ9" s="77">
        <v>1</v>
      </c>
    </row>
    <row r="10" spans="1:36">
      <c r="A10" s="54" t="s">
        <v>19</v>
      </c>
      <c r="B10" s="55">
        <v>318</v>
      </c>
      <c r="D10" s="54" t="s">
        <v>117</v>
      </c>
      <c r="E10" s="55">
        <v>2</v>
      </c>
      <c r="G10" s="54" t="s">
        <v>19</v>
      </c>
      <c r="H10" s="55">
        <v>2</v>
      </c>
      <c r="J10" s="101" t="s">
        <v>10</v>
      </c>
      <c r="K10" s="102">
        <v>10</v>
      </c>
      <c r="M10" s="66" t="s">
        <v>68</v>
      </c>
      <c r="N10" s="65">
        <v>4</v>
      </c>
      <c r="P10" s="54" t="s">
        <v>10</v>
      </c>
      <c r="Q10" s="55">
        <v>3741</v>
      </c>
      <c r="R10" s="23"/>
      <c r="S10" s="78" t="s">
        <v>19</v>
      </c>
      <c r="T10" s="79">
        <v>339</v>
      </c>
      <c r="V10" s="54" t="s">
        <v>19</v>
      </c>
      <c r="W10" s="55">
        <v>24</v>
      </c>
      <c r="Y10" s="54" t="s">
        <v>19</v>
      </c>
      <c r="Z10" s="55">
        <v>102</v>
      </c>
      <c r="AB10" s="54" t="s">
        <v>10</v>
      </c>
      <c r="AC10" s="54">
        <v>148</v>
      </c>
      <c r="AE10" s="47" t="s">
        <v>118</v>
      </c>
      <c r="AF10" s="47">
        <v>155</v>
      </c>
      <c r="AG10" s="93">
        <v>13</v>
      </c>
      <c r="AI10" s="76" t="s">
        <v>9</v>
      </c>
      <c r="AJ10" s="77">
        <v>107</v>
      </c>
    </row>
    <row r="11" spans="1:36">
      <c r="A11" s="54" t="s">
        <v>28</v>
      </c>
      <c r="B11" s="55">
        <v>4690</v>
      </c>
      <c r="D11" s="54" t="s">
        <v>118</v>
      </c>
      <c r="E11" s="55">
        <v>9</v>
      </c>
      <c r="G11" s="54" t="s">
        <v>28</v>
      </c>
      <c r="H11" s="55">
        <v>46</v>
      </c>
      <c r="J11" s="101" t="s">
        <v>11</v>
      </c>
      <c r="K11" s="102">
        <v>14</v>
      </c>
      <c r="M11" s="64" t="s">
        <v>217</v>
      </c>
      <c r="N11" s="65">
        <v>14</v>
      </c>
      <c r="P11" s="54" t="s">
        <v>35</v>
      </c>
      <c r="Q11" s="55">
        <v>2543</v>
      </c>
      <c r="R11" s="23"/>
      <c r="S11" s="78" t="s">
        <v>188</v>
      </c>
      <c r="T11" s="79">
        <v>2</v>
      </c>
      <c r="V11" s="54" t="s">
        <v>28</v>
      </c>
      <c r="W11" s="55">
        <v>95</v>
      </c>
      <c r="Y11" s="54" t="s">
        <v>188</v>
      </c>
      <c r="Z11" s="55">
        <v>2</v>
      </c>
      <c r="AB11" s="54" t="s">
        <v>35</v>
      </c>
      <c r="AC11" s="54">
        <v>63</v>
      </c>
      <c r="AE11" s="47" t="s">
        <v>384</v>
      </c>
      <c r="AF11" s="47">
        <v>224</v>
      </c>
      <c r="AG11" s="93">
        <v>30</v>
      </c>
      <c r="AI11" s="76" t="s">
        <v>51</v>
      </c>
      <c r="AJ11" s="77">
        <v>1</v>
      </c>
    </row>
    <row r="12" spans="1:36">
      <c r="A12" s="54" t="s">
        <v>51</v>
      </c>
      <c r="B12" s="55">
        <v>23</v>
      </c>
      <c r="D12" s="54" t="s">
        <v>119</v>
      </c>
      <c r="E12" s="55">
        <v>246</v>
      </c>
      <c r="G12" s="54" t="s">
        <v>51</v>
      </c>
      <c r="H12" s="55">
        <v>2</v>
      </c>
      <c r="J12" s="101" t="s">
        <v>15</v>
      </c>
      <c r="K12" s="102">
        <v>7</v>
      </c>
      <c r="M12" s="67" t="s">
        <v>218</v>
      </c>
      <c r="N12" s="68">
        <v>2</v>
      </c>
      <c r="P12" s="54" t="s">
        <v>30</v>
      </c>
      <c r="Q12" s="55">
        <v>2288</v>
      </c>
      <c r="R12" s="23"/>
      <c r="S12" s="78" t="s">
        <v>28</v>
      </c>
      <c r="T12" s="79">
        <v>1765</v>
      </c>
      <c r="V12" s="54" t="s">
        <v>24</v>
      </c>
      <c r="W12" s="55">
        <v>5</v>
      </c>
      <c r="Y12" s="54" t="s">
        <v>28</v>
      </c>
      <c r="Z12" s="55">
        <v>963</v>
      </c>
      <c r="AB12" s="54" t="s">
        <v>24</v>
      </c>
      <c r="AC12" s="54">
        <v>54</v>
      </c>
      <c r="AE12" s="47" t="s">
        <v>75</v>
      </c>
      <c r="AF12" s="47">
        <v>63</v>
      </c>
      <c r="AG12" s="94">
        <v>108</v>
      </c>
      <c r="AI12" s="76" t="s">
        <v>53</v>
      </c>
      <c r="AJ12" s="77">
        <v>3</v>
      </c>
    </row>
    <row r="13" spans="1:36">
      <c r="A13" s="54" t="s">
        <v>161</v>
      </c>
      <c r="B13" s="55">
        <v>5</v>
      </c>
      <c r="D13" s="54" t="s">
        <v>120</v>
      </c>
      <c r="E13" s="55">
        <v>81</v>
      </c>
      <c r="G13" s="54" t="s">
        <v>24</v>
      </c>
      <c r="H13" s="55">
        <v>9</v>
      </c>
      <c r="J13" s="101" t="s">
        <v>28</v>
      </c>
      <c r="K13" s="102">
        <v>28</v>
      </c>
      <c r="M13" s="67" t="s">
        <v>70</v>
      </c>
      <c r="N13" s="68">
        <v>7</v>
      </c>
      <c r="P13" s="54" t="s">
        <v>207</v>
      </c>
      <c r="Q13" s="55">
        <v>1567</v>
      </c>
      <c r="R13" s="23"/>
      <c r="S13" s="78" t="s">
        <v>173</v>
      </c>
      <c r="T13" s="79">
        <v>47</v>
      </c>
      <c r="V13" s="54" t="s">
        <v>11</v>
      </c>
      <c r="W13" s="55">
        <v>41</v>
      </c>
      <c r="Y13" s="54" t="s">
        <v>173</v>
      </c>
      <c r="Z13" s="55">
        <v>8</v>
      </c>
      <c r="AB13" s="54" t="s">
        <v>30</v>
      </c>
      <c r="AC13" s="54">
        <v>64</v>
      </c>
      <c r="AE13" s="47" t="s">
        <v>127</v>
      </c>
      <c r="AF13" s="47">
        <v>147</v>
      </c>
      <c r="AG13" s="94">
        <v>139</v>
      </c>
      <c r="AI13" s="76" t="s">
        <v>24</v>
      </c>
      <c r="AJ13" s="77">
        <v>3</v>
      </c>
    </row>
    <row r="14" spans="1:36">
      <c r="A14" s="54" t="s">
        <v>53</v>
      </c>
      <c r="B14" s="55">
        <v>1</v>
      </c>
      <c r="D14" s="54" t="s">
        <v>121</v>
      </c>
      <c r="E14" s="55">
        <v>3</v>
      </c>
      <c r="G14" s="54" t="s">
        <v>11</v>
      </c>
      <c r="H14" s="55">
        <v>26</v>
      </c>
      <c r="J14" s="101" t="s">
        <v>19</v>
      </c>
      <c r="K14" s="102">
        <v>17</v>
      </c>
      <c r="M14" s="69" t="s">
        <v>206</v>
      </c>
      <c r="N14" s="65">
        <v>7</v>
      </c>
      <c r="P14" s="54" t="s">
        <v>11</v>
      </c>
      <c r="Q14" s="55">
        <v>1479</v>
      </c>
      <c r="R14" s="23"/>
      <c r="S14" s="78" t="s">
        <v>51</v>
      </c>
      <c r="T14" s="79">
        <v>24</v>
      </c>
      <c r="V14" s="54" t="s">
        <v>159</v>
      </c>
      <c r="W14" s="55">
        <v>3</v>
      </c>
      <c r="Y14" s="54" t="s">
        <v>51</v>
      </c>
      <c r="Z14" s="55">
        <v>11</v>
      </c>
      <c r="AB14" s="54" t="s">
        <v>11</v>
      </c>
      <c r="AC14" s="54">
        <v>22</v>
      </c>
      <c r="AE14" s="47" t="s">
        <v>149</v>
      </c>
      <c r="AF14" s="47">
        <v>25</v>
      </c>
      <c r="AG14" s="93">
        <v>4</v>
      </c>
      <c r="AI14" s="76" t="s">
        <v>29</v>
      </c>
      <c r="AJ14" s="77">
        <v>7</v>
      </c>
    </row>
    <row r="15" spans="1:36">
      <c r="A15" s="54" t="s">
        <v>189</v>
      </c>
      <c r="B15" s="55">
        <v>5</v>
      </c>
      <c r="D15" s="54" t="s">
        <v>122</v>
      </c>
      <c r="E15" s="55">
        <v>2</v>
      </c>
      <c r="G15" s="54" t="s">
        <v>159</v>
      </c>
      <c r="H15" s="55">
        <v>1</v>
      </c>
      <c r="J15" s="101" t="s">
        <v>420</v>
      </c>
      <c r="K15" s="102">
        <v>3</v>
      </c>
      <c r="M15" s="66" t="s">
        <v>71</v>
      </c>
      <c r="N15" s="65">
        <v>12</v>
      </c>
      <c r="P15" s="54" t="s">
        <v>24</v>
      </c>
      <c r="Q15" s="55">
        <v>1238</v>
      </c>
      <c r="R15" s="23"/>
      <c r="S15" s="78" t="s">
        <v>161</v>
      </c>
      <c r="T15" s="79">
        <v>6</v>
      </c>
      <c r="V15" s="54" t="s">
        <v>35</v>
      </c>
      <c r="W15" s="55">
        <v>10</v>
      </c>
      <c r="Y15" s="54" t="s">
        <v>161</v>
      </c>
      <c r="Z15" s="55">
        <v>149</v>
      </c>
      <c r="AB15" s="54" t="s">
        <v>12</v>
      </c>
      <c r="AC15" s="54">
        <v>19</v>
      </c>
      <c r="AE15" s="47" t="s">
        <v>74</v>
      </c>
      <c r="AF15" s="47">
        <v>15</v>
      </c>
      <c r="AG15" s="93">
        <v>2</v>
      </c>
      <c r="AI15" s="76" t="s">
        <v>35</v>
      </c>
      <c r="AJ15" s="77">
        <v>10</v>
      </c>
    </row>
    <row r="16" spans="1:36">
      <c r="A16" s="54" t="s">
        <v>169</v>
      </c>
      <c r="B16" s="55">
        <v>1</v>
      </c>
      <c r="D16" s="54" t="s">
        <v>123</v>
      </c>
      <c r="E16" s="55">
        <v>2</v>
      </c>
      <c r="G16" s="54" t="s">
        <v>35</v>
      </c>
      <c r="H16" s="55">
        <v>13</v>
      </c>
      <c r="J16" s="101" t="s">
        <v>59</v>
      </c>
      <c r="K16" s="102">
        <v>1</v>
      </c>
      <c r="M16" s="64" t="s">
        <v>219</v>
      </c>
      <c r="N16" s="65">
        <v>33</v>
      </c>
      <c r="P16" s="54" t="s">
        <v>12</v>
      </c>
      <c r="Q16" s="55">
        <v>968</v>
      </c>
      <c r="R16" s="23"/>
      <c r="S16" s="78" t="s">
        <v>53</v>
      </c>
      <c r="T16" s="79">
        <v>5</v>
      </c>
      <c r="V16" s="54" t="s">
        <v>13</v>
      </c>
      <c r="W16" s="55">
        <v>16</v>
      </c>
      <c r="Y16" s="54" t="s">
        <v>53</v>
      </c>
      <c r="Z16" s="55">
        <v>3</v>
      </c>
      <c r="AB16" s="54" t="s">
        <v>31</v>
      </c>
      <c r="AC16" s="54">
        <v>29</v>
      </c>
      <c r="AE16" s="47" t="s">
        <v>119</v>
      </c>
      <c r="AF16" s="47">
        <v>17</v>
      </c>
      <c r="AG16" s="94">
        <v>99</v>
      </c>
      <c r="AI16" s="76" t="s">
        <v>13</v>
      </c>
      <c r="AJ16" s="77">
        <v>8</v>
      </c>
    </row>
    <row r="17" spans="1:36">
      <c r="A17" s="54" t="s">
        <v>210</v>
      </c>
      <c r="B17" s="55">
        <v>2</v>
      </c>
      <c r="D17" s="54" t="s">
        <v>124</v>
      </c>
      <c r="E17" s="55">
        <v>9</v>
      </c>
      <c r="G17" s="54" t="s">
        <v>39</v>
      </c>
      <c r="H17" s="55">
        <v>2</v>
      </c>
      <c r="J17" s="101" t="s">
        <v>35</v>
      </c>
      <c r="K17" s="102">
        <v>10</v>
      </c>
      <c r="M17" s="64" t="s">
        <v>72</v>
      </c>
      <c r="N17" s="65">
        <v>5</v>
      </c>
      <c r="P17" s="54" t="s">
        <v>13</v>
      </c>
      <c r="Q17" s="55">
        <v>799</v>
      </c>
      <c r="R17" s="23"/>
      <c r="S17" s="78" t="s">
        <v>189</v>
      </c>
      <c r="T17" s="79">
        <v>1</v>
      </c>
      <c r="V17" s="54" t="s">
        <v>59</v>
      </c>
      <c r="W17" s="55">
        <v>1</v>
      </c>
      <c r="Y17" s="54" t="s">
        <v>169</v>
      </c>
      <c r="Z17" s="55">
        <v>8</v>
      </c>
      <c r="AB17" s="54" t="s">
        <v>47</v>
      </c>
      <c r="AC17" s="54">
        <v>9</v>
      </c>
      <c r="AE17" s="47" t="s">
        <v>139</v>
      </c>
      <c r="AF17" s="47">
        <v>6</v>
      </c>
      <c r="AG17" s="94">
        <v>50</v>
      </c>
      <c r="AI17" s="76" t="s">
        <v>30</v>
      </c>
      <c r="AJ17" s="77">
        <v>10</v>
      </c>
    </row>
    <row r="18" spans="1:36">
      <c r="A18" s="54" t="s">
        <v>373</v>
      </c>
      <c r="B18" s="55">
        <v>1</v>
      </c>
      <c r="D18" s="54" t="s">
        <v>69</v>
      </c>
      <c r="E18" s="55">
        <v>1</v>
      </c>
      <c r="G18" s="54" t="s">
        <v>30</v>
      </c>
      <c r="H18" s="55">
        <v>19</v>
      </c>
      <c r="J18" s="101" t="s">
        <v>86</v>
      </c>
      <c r="K18" s="102">
        <v>7</v>
      </c>
      <c r="M18" s="66" t="s">
        <v>133</v>
      </c>
      <c r="N18" s="65">
        <v>1</v>
      </c>
      <c r="P18" s="54" t="s">
        <v>230</v>
      </c>
      <c r="Q18" s="55">
        <v>681</v>
      </c>
      <c r="R18" s="23"/>
      <c r="S18" s="78" t="s">
        <v>169</v>
      </c>
      <c r="T18" s="79">
        <v>2</v>
      </c>
      <c r="V18" s="54" t="s">
        <v>30</v>
      </c>
      <c r="W18" s="55">
        <v>51</v>
      </c>
      <c r="Y18" s="54" t="s">
        <v>24</v>
      </c>
      <c r="Z18" s="55">
        <v>464</v>
      </c>
      <c r="AB18" s="54" t="s">
        <v>15</v>
      </c>
      <c r="AC18" s="54">
        <v>5</v>
      </c>
      <c r="AE18" s="47" t="s">
        <v>143</v>
      </c>
      <c r="AF18" s="47">
        <v>2</v>
      </c>
      <c r="AG18" s="93">
        <v>1</v>
      </c>
      <c r="AI18" s="76" t="s">
        <v>49</v>
      </c>
      <c r="AJ18" s="77">
        <v>2</v>
      </c>
    </row>
    <row r="19" spans="1:36">
      <c r="A19" s="54" t="s">
        <v>24</v>
      </c>
      <c r="B19" s="55">
        <v>253</v>
      </c>
      <c r="D19" s="54" t="s">
        <v>70</v>
      </c>
      <c r="E19" s="55">
        <v>123</v>
      </c>
      <c r="G19" s="54" t="s">
        <v>14</v>
      </c>
      <c r="H19" s="55">
        <v>2</v>
      </c>
      <c r="J19" s="101" t="s">
        <v>20</v>
      </c>
      <c r="K19" s="102">
        <v>4</v>
      </c>
      <c r="M19" s="66" t="s">
        <v>220</v>
      </c>
      <c r="N19" s="65">
        <v>3</v>
      </c>
      <c r="P19" s="54" t="s">
        <v>224</v>
      </c>
      <c r="Q19" s="55">
        <v>562</v>
      </c>
      <c r="R19" s="23"/>
      <c r="S19" s="78" t="s">
        <v>210</v>
      </c>
      <c r="T19" s="79">
        <v>1</v>
      </c>
      <c r="V19" s="54" t="s">
        <v>14</v>
      </c>
      <c r="W19" s="55">
        <v>13</v>
      </c>
      <c r="Y19" s="54" t="s">
        <v>389</v>
      </c>
      <c r="Z19" s="55">
        <v>3</v>
      </c>
      <c r="AB19" s="54" t="s">
        <v>32</v>
      </c>
      <c r="AC19" s="54">
        <v>11</v>
      </c>
      <c r="AE19" s="47" t="s">
        <v>155</v>
      </c>
      <c r="AF19" s="47">
        <v>3</v>
      </c>
      <c r="AG19" s="93">
        <v>1</v>
      </c>
      <c r="AI19" s="76" t="s">
        <v>298</v>
      </c>
      <c r="AJ19" s="77">
        <v>1</v>
      </c>
    </row>
    <row r="20" spans="1:36">
      <c r="A20" s="54" t="s">
        <v>22</v>
      </c>
      <c r="B20" s="55">
        <v>16</v>
      </c>
      <c r="D20" s="54" t="s">
        <v>125</v>
      </c>
      <c r="E20" s="55">
        <v>3</v>
      </c>
      <c r="G20" s="54" t="s">
        <v>248</v>
      </c>
      <c r="H20" s="55">
        <v>1</v>
      </c>
      <c r="J20" s="101" t="s">
        <v>87</v>
      </c>
      <c r="K20" s="102">
        <v>3</v>
      </c>
      <c r="M20" s="66" t="s">
        <v>73</v>
      </c>
      <c r="N20" s="65">
        <v>4</v>
      </c>
      <c r="P20" s="54" t="s">
        <v>14</v>
      </c>
      <c r="Q20" s="55">
        <v>561</v>
      </c>
      <c r="R20" s="23"/>
      <c r="S20" s="78" t="s">
        <v>24</v>
      </c>
      <c r="T20" s="79">
        <v>444</v>
      </c>
      <c r="V20" s="54" t="s">
        <v>85</v>
      </c>
      <c r="W20" s="55">
        <v>1</v>
      </c>
      <c r="Y20" s="54" t="s">
        <v>22</v>
      </c>
      <c r="Z20" s="55">
        <v>7</v>
      </c>
      <c r="AB20" s="54" t="s">
        <v>46</v>
      </c>
      <c r="AC20" s="54">
        <v>6</v>
      </c>
      <c r="AE20" s="47" t="s">
        <v>72</v>
      </c>
      <c r="AF20" s="47">
        <v>3</v>
      </c>
      <c r="AG20" s="93">
        <v>1</v>
      </c>
      <c r="AI20" s="76" t="s">
        <v>20</v>
      </c>
      <c r="AJ20" s="77">
        <v>9</v>
      </c>
    </row>
    <row r="21" spans="1:36">
      <c r="A21" s="54" t="s">
        <v>11</v>
      </c>
      <c r="B21" s="55">
        <v>298</v>
      </c>
      <c r="D21" s="54" t="s">
        <v>126</v>
      </c>
      <c r="E21" s="55">
        <v>1</v>
      </c>
      <c r="G21" s="54" t="s">
        <v>162</v>
      </c>
      <c r="H21" s="55">
        <v>1</v>
      </c>
      <c r="J21" s="101" t="s">
        <v>22</v>
      </c>
      <c r="K21" s="102">
        <v>2</v>
      </c>
      <c r="M21" s="64" t="s">
        <v>221</v>
      </c>
      <c r="N21" s="65">
        <v>5</v>
      </c>
      <c r="P21" s="54" t="s">
        <v>169</v>
      </c>
      <c r="Q21" s="55">
        <v>459</v>
      </c>
      <c r="R21" s="23"/>
      <c r="S21" s="78" t="s">
        <v>319</v>
      </c>
      <c r="T21" s="79">
        <v>2</v>
      </c>
      <c r="V21" s="54" t="s">
        <v>20</v>
      </c>
      <c r="W21" s="55">
        <v>1</v>
      </c>
      <c r="Y21" s="54" t="s">
        <v>320</v>
      </c>
      <c r="Z21" s="55">
        <v>6</v>
      </c>
      <c r="AB21" s="54" t="s">
        <v>13</v>
      </c>
      <c r="AC21" s="54">
        <v>1</v>
      </c>
      <c r="AE21" s="47" t="s">
        <v>76</v>
      </c>
      <c r="AF21" s="47">
        <v>3</v>
      </c>
      <c r="AG21" s="93">
        <v>1</v>
      </c>
      <c r="AI21" s="76" t="s">
        <v>31</v>
      </c>
      <c r="AJ21" s="77">
        <v>11</v>
      </c>
    </row>
    <row r="22" spans="1:36">
      <c r="A22" s="54" t="s">
        <v>29</v>
      </c>
      <c r="B22" s="55">
        <v>235</v>
      </c>
      <c r="D22" s="54" t="s">
        <v>127</v>
      </c>
      <c r="E22" s="55">
        <v>105</v>
      </c>
      <c r="G22" s="54" t="s">
        <v>20</v>
      </c>
      <c r="H22" s="55">
        <v>3</v>
      </c>
      <c r="J22" s="101" t="s">
        <v>14</v>
      </c>
      <c r="K22" s="102">
        <v>21</v>
      </c>
      <c r="M22" s="69" t="s">
        <v>74</v>
      </c>
      <c r="N22" s="70">
        <v>2</v>
      </c>
      <c r="P22" s="54" t="s">
        <v>172</v>
      </c>
      <c r="Q22" s="55">
        <v>323</v>
      </c>
      <c r="R22" s="23"/>
      <c r="S22" s="78" t="s">
        <v>22</v>
      </c>
      <c r="T22" s="79">
        <v>42</v>
      </c>
      <c r="V22" s="54" t="s">
        <v>31</v>
      </c>
      <c r="W22" s="55">
        <v>31</v>
      </c>
      <c r="Y22" s="54" t="s">
        <v>29</v>
      </c>
      <c r="Z22" s="55">
        <v>1136</v>
      </c>
      <c r="AB22" s="54" t="s">
        <v>20</v>
      </c>
      <c r="AC22" s="54">
        <v>7</v>
      </c>
      <c r="AE22" s="47" t="s">
        <v>43</v>
      </c>
      <c r="AF22" s="47"/>
      <c r="AG22" s="94">
        <v>174</v>
      </c>
      <c r="AI22" s="76" t="s">
        <v>10</v>
      </c>
      <c r="AJ22" s="77">
        <v>56</v>
      </c>
    </row>
    <row r="23" spans="1:36">
      <c r="A23" s="54" t="s">
        <v>175</v>
      </c>
      <c r="B23" s="55">
        <v>2</v>
      </c>
      <c r="D23" s="54" t="s">
        <v>128</v>
      </c>
      <c r="E23" s="55">
        <v>1</v>
      </c>
      <c r="G23" s="54" t="s">
        <v>31</v>
      </c>
      <c r="H23" s="55">
        <v>3</v>
      </c>
      <c r="J23" s="101" t="s">
        <v>421</v>
      </c>
      <c r="K23" s="102">
        <v>1</v>
      </c>
      <c r="M23" s="64" t="s">
        <v>222</v>
      </c>
      <c r="N23" s="65">
        <v>5</v>
      </c>
      <c r="P23" s="54" t="s">
        <v>170</v>
      </c>
      <c r="Q23" s="55">
        <v>320</v>
      </c>
      <c r="R23" s="23"/>
      <c r="S23" s="78" t="s">
        <v>320</v>
      </c>
      <c r="T23" s="79">
        <v>1</v>
      </c>
      <c r="V23" s="54" t="s">
        <v>10</v>
      </c>
      <c r="W23" s="55">
        <v>171</v>
      </c>
      <c r="Y23" s="54" t="s">
        <v>390</v>
      </c>
      <c r="Z23" s="55">
        <v>2</v>
      </c>
      <c r="AB23" s="54" t="s">
        <v>14</v>
      </c>
      <c r="AC23" s="54">
        <v>4</v>
      </c>
      <c r="AE23" s="47" t="s">
        <v>385</v>
      </c>
      <c r="AF23" s="47"/>
      <c r="AG23" s="93">
        <f>SUM(AG9:AG22)</f>
        <v>737</v>
      </c>
      <c r="AI23" s="76" t="s">
        <v>12</v>
      </c>
      <c r="AJ23" s="77">
        <v>7</v>
      </c>
    </row>
    <row r="24" spans="1:36">
      <c r="A24" s="54" t="s">
        <v>374</v>
      </c>
      <c r="B24" s="55">
        <v>3</v>
      </c>
      <c r="D24" s="54" t="s">
        <v>79</v>
      </c>
      <c r="E24" s="55">
        <v>2</v>
      </c>
      <c r="G24" s="54" t="s">
        <v>10</v>
      </c>
      <c r="H24" s="55">
        <v>71</v>
      </c>
      <c r="J24" s="101" t="s">
        <v>57</v>
      </c>
      <c r="K24" s="102">
        <v>2</v>
      </c>
      <c r="M24" s="66" t="s">
        <v>75</v>
      </c>
      <c r="N24" s="65">
        <v>56</v>
      </c>
      <c r="P24" s="54" t="s">
        <v>231</v>
      </c>
      <c r="Q24" s="55">
        <v>244</v>
      </c>
      <c r="S24" s="78" t="s">
        <v>29</v>
      </c>
      <c r="T24" s="79">
        <v>463</v>
      </c>
      <c r="V24" s="54" t="s">
        <v>12</v>
      </c>
      <c r="W24" s="55">
        <v>14</v>
      </c>
      <c r="Y24" s="54" t="s">
        <v>391</v>
      </c>
      <c r="Z24" s="55">
        <v>1</v>
      </c>
      <c r="AB24" s="54" t="s">
        <v>19</v>
      </c>
      <c r="AC24" s="54">
        <v>7</v>
      </c>
      <c r="AE24" s="46"/>
      <c r="AF24" s="46"/>
      <c r="AI24" s="76" t="s">
        <v>32</v>
      </c>
      <c r="AJ24" s="77">
        <v>2</v>
      </c>
    </row>
    <row r="25" spans="1:36">
      <c r="A25" s="54" t="s">
        <v>54</v>
      </c>
      <c r="B25" s="55">
        <v>8</v>
      </c>
      <c r="D25" s="54" t="s">
        <v>129</v>
      </c>
      <c r="E25" s="55">
        <v>3</v>
      </c>
      <c r="G25" s="54" t="s">
        <v>12</v>
      </c>
      <c r="H25" s="55">
        <v>11</v>
      </c>
      <c r="J25" s="101" t="s">
        <v>89</v>
      </c>
      <c r="K25" s="102">
        <v>3</v>
      </c>
      <c r="M25" s="64" t="s">
        <v>76</v>
      </c>
      <c r="N25" s="65">
        <v>17</v>
      </c>
      <c r="P25" s="54" t="s">
        <v>232</v>
      </c>
      <c r="Q25" s="55">
        <v>227</v>
      </c>
      <c r="S25" s="78" t="s">
        <v>54</v>
      </c>
      <c r="T25" s="79">
        <v>16</v>
      </c>
      <c r="V25" s="54" t="s">
        <v>377</v>
      </c>
      <c r="W25" s="55">
        <v>12</v>
      </c>
      <c r="Y25" s="54" t="s">
        <v>175</v>
      </c>
      <c r="Z25" s="55">
        <v>5</v>
      </c>
      <c r="AB25" s="54" t="s">
        <v>88</v>
      </c>
      <c r="AC25" s="54">
        <v>2</v>
      </c>
      <c r="AE25" s="115" t="s">
        <v>386</v>
      </c>
      <c r="AF25" s="116"/>
      <c r="AG25" s="116"/>
      <c r="AI25" s="76" t="s">
        <v>33</v>
      </c>
      <c r="AJ25" s="77">
        <v>39</v>
      </c>
    </row>
    <row r="26" spans="1:36">
      <c r="A26" s="54" t="s">
        <v>23</v>
      </c>
      <c r="B26" s="55">
        <v>28</v>
      </c>
      <c r="D26" s="54" t="s">
        <v>130</v>
      </c>
      <c r="E26" s="55">
        <v>9</v>
      </c>
      <c r="J26" s="101" t="s">
        <v>23</v>
      </c>
      <c r="K26" s="102">
        <v>2</v>
      </c>
      <c r="M26" s="66" t="s">
        <v>223</v>
      </c>
      <c r="N26" s="65">
        <v>1</v>
      </c>
      <c r="P26" s="54" t="s">
        <v>233</v>
      </c>
      <c r="Q26" s="55">
        <v>196</v>
      </c>
      <c r="S26" s="78" t="s">
        <v>23</v>
      </c>
      <c r="T26" s="79">
        <v>8</v>
      </c>
      <c r="V26" s="54" t="s">
        <v>32</v>
      </c>
      <c r="W26" s="55">
        <v>3</v>
      </c>
      <c r="Y26" s="54" t="s">
        <v>54</v>
      </c>
      <c r="Z26" s="55">
        <v>7</v>
      </c>
      <c r="AB26" s="54" t="s">
        <v>56</v>
      </c>
      <c r="AC26" s="54">
        <v>1</v>
      </c>
      <c r="AE26" s="116"/>
      <c r="AF26" s="116"/>
      <c r="AG26" s="116"/>
      <c r="AI26" s="76" t="s">
        <v>15</v>
      </c>
      <c r="AJ26" s="77">
        <v>2</v>
      </c>
    </row>
    <row r="27" spans="1:36">
      <c r="A27" s="54" t="s">
        <v>88</v>
      </c>
      <c r="B27" s="55">
        <v>12</v>
      </c>
      <c r="D27" s="54" t="s">
        <v>131</v>
      </c>
      <c r="E27" s="55">
        <v>2</v>
      </c>
      <c r="J27" s="101" t="s">
        <v>38</v>
      </c>
      <c r="K27" s="102">
        <v>9</v>
      </c>
      <c r="M27" s="64" t="s">
        <v>77</v>
      </c>
      <c r="N27" s="65">
        <v>3</v>
      </c>
      <c r="P27" s="54" t="s">
        <v>31</v>
      </c>
      <c r="Q27" s="55">
        <v>191</v>
      </c>
      <c r="S27" s="78" t="s">
        <v>186</v>
      </c>
      <c r="T27" s="79">
        <v>1</v>
      </c>
      <c r="V27" s="54" t="s">
        <v>47</v>
      </c>
      <c r="W27" s="55">
        <v>4</v>
      </c>
      <c r="Y27" s="54" t="s">
        <v>186</v>
      </c>
      <c r="Z27" s="55">
        <v>1</v>
      </c>
      <c r="AB27" s="54" t="s">
        <v>293</v>
      </c>
      <c r="AC27" s="54">
        <v>1</v>
      </c>
      <c r="AE27" s="46"/>
      <c r="AF27" s="46"/>
    </row>
    <row r="28" spans="1:36">
      <c r="A28" s="54" t="s">
        <v>158</v>
      </c>
      <c r="B28" s="55">
        <v>3</v>
      </c>
      <c r="D28" s="54" t="s">
        <v>132</v>
      </c>
      <c r="E28" s="55">
        <v>66</v>
      </c>
      <c r="J28" s="101" t="s">
        <v>36</v>
      </c>
      <c r="K28" s="102">
        <v>5</v>
      </c>
      <c r="M28" s="46"/>
      <c r="N28" s="46"/>
      <c r="P28" s="54" t="s">
        <v>86</v>
      </c>
      <c r="Q28" s="55">
        <v>187</v>
      </c>
      <c r="S28" s="78" t="s">
        <v>190</v>
      </c>
      <c r="T28" s="79">
        <v>1</v>
      </c>
      <c r="V28" s="54" t="s">
        <v>84</v>
      </c>
      <c r="W28" s="55">
        <v>26</v>
      </c>
      <c r="Y28" s="54" t="s">
        <v>190</v>
      </c>
      <c r="Z28" s="55">
        <v>3</v>
      </c>
      <c r="AB28" s="54" t="s">
        <v>36</v>
      </c>
      <c r="AC28" s="54">
        <v>1</v>
      </c>
      <c r="AE28" s="46"/>
      <c r="AF28" s="46"/>
    </row>
    <row r="29" spans="1:36">
      <c r="A29" s="54" t="s">
        <v>159</v>
      </c>
      <c r="B29" s="55">
        <v>2</v>
      </c>
      <c r="D29" s="54" t="s">
        <v>72</v>
      </c>
      <c r="E29" s="55">
        <v>1</v>
      </c>
      <c r="J29" s="101" t="s">
        <v>39</v>
      </c>
      <c r="K29" s="102">
        <v>2</v>
      </c>
      <c r="M29" s="46"/>
      <c r="N29" s="46"/>
      <c r="P29" s="54" t="s">
        <v>16</v>
      </c>
      <c r="Q29" s="55">
        <v>178</v>
      </c>
      <c r="S29" s="78" t="s">
        <v>88</v>
      </c>
      <c r="T29" s="79">
        <v>8</v>
      </c>
      <c r="Y29" s="54" t="s">
        <v>88</v>
      </c>
      <c r="Z29" s="55">
        <v>4</v>
      </c>
      <c r="AB29" s="54" t="s">
        <v>173</v>
      </c>
      <c r="AC29" s="54">
        <v>1</v>
      </c>
      <c r="AE29" s="46"/>
      <c r="AF29" s="46"/>
    </row>
    <row r="30" spans="1:36">
      <c r="A30" s="54" t="s">
        <v>87</v>
      </c>
      <c r="B30" s="55">
        <v>66</v>
      </c>
      <c r="D30" s="54" t="s">
        <v>133</v>
      </c>
      <c r="E30" s="55">
        <v>1</v>
      </c>
      <c r="J30" s="101" t="s">
        <v>12</v>
      </c>
      <c r="K30" s="102">
        <v>7</v>
      </c>
      <c r="M30" s="46"/>
      <c r="N30" s="46"/>
      <c r="P30" s="54" t="s">
        <v>182</v>
      </c>
      <c r="Q30" s="55">
        <v>176</v>
      </c>
      <c r="S30" s="78" t="s">
        <v>58</v>
      </c>
      <c r="T30" s="79">
        <v>1</v>
      </c>
      <c r="Y30" s="54" t="s">
        <v>58</v>
      </c>
      <c r="Z30" s="55">
        <v>1</v>
      </c>
      <c r="AB30" s="54" t="s">
        <v>51</v>
      </c>
      <c r="AC30" s="54">
        <v>5</v>
      </c>
      <c r="AE30" s="46"/>
      <c r="AF30" s="46"/>
    </row>
    <row r="31" spans="1:36">
      <c r="A31" s="54" t="s">
        <v>35</v>
      </c>
      <c r="B31" s="55">
        <v>1064</v>
      </c>
      <c r="D31" s="54" t="s">
        <v>134</v>
      </c>
      <c r="E31" s="55">
        <v>2</v>
      </c>
      <c r="J31" s="101" t="s">
        <v>21</v>
      </c>
      <c r="K31" s="102">
        <v>1</v>
      </c>
      <c r="M31" s="46"/>
      <c r="N31" s="46"/>
      <c r="P31" s="54" t="s">
        <v>234</v>
      </c>
      <c r="Q31" s="55">
        <v>154</v>
      </c>
      <c r="S31" s="78" t="s">
        <v>158</v>
      </c>
      <c r="T31" s="79">
        <v>2</v>
      </c>
      <c r="Y31" s="54" t="s">
        <v>87</v>
      </c>
      <c r="Z31" s="55">
        <v>1</v>
      </c>
      <c r="AB31" s="54" t="s">
        <v>180</v>
      </c>
      <c r="AC31" s="54">
        <v>2</v>
      </c>
      <c r="AE31" s="46"/>
      <c r="AF31" s="46"/>
    </row>
    <row r="32" spans="1:36">
      <c r="A32" s="54" t="s">
        <v>191</v>
      </c>
      <c r="B32" s="55">
        <v>2</v>
      </c>
      <c r="D32" s="54" t="s">
        <v>135</v>
      </c>
      <c r="E32" s="55">
        <v>1</v>
      </c>
      <c r="J32" s="101" t="s">
        <v>197</v>
      </c>
      <c r="K32" s="102">
        <v>1</v>
      </c>
      <c r="M32" s="46"/>
      <c r="N32" s="46"/>
      <c r="P32" s="54" t="s">
        <v>235</v>
      </c>
      <c r="Q32" s="55">
        <v>129</v>
      </c>
      <c r="S32" s="78" t="s">
        <v>87</v>
      </c>
      <c r="T32" s="79">
        <v>9</v>
      </c>
      <c r="Y32" s="54" t="s">
        <v>35</v>
      </c>
      <c r="Z32" s="55">
        <v>297</v>
      </c>
      <c r="AB32" s="54" t="s">
        <v>179</v>
      </c>
      <c r="AC32" s="54">
        <v>2</v>
      </c>
      <c r="AE32" s="46"/>
      <c r="AF32" s="46"/>
    </row>
    <row r="33" spans="1:32">
      <c r="A33" s="54" t="s">
        <v>13</v>
      </c>
      <c r="B33" s="55">
        <v>10</v>
      </c>
      <c r="D33" s="54" t="s">
        <v>73</v>
      </c>
      <c r="E33" s="55">
        <v>1</v>
      </c>
      <c r="J33" s="101" t="s">
        <v>51</v>
      </c>
      <c r="K33" s="102">
        <v>1</v>
      </c>
      <c r="M33" s="46"/>
      <c r="N33" s="46"/>
      <c r="P33" s="54" t="s">
        <v>236</v>
      </c>
      <c r="Q33" s="55">
        <v>120</v>
      </c>
      <c r="S33" s="78" t="s">
        <v>35</v>
      </c>
      <c r="T33" s="79">
        <v>470</v>
      </c>
      <c r="Y33" s="54" t="s">
        <v>191</v>
      </c>
      <c r="Z33" s="55">
        <v>2</v>
      </c>
      <c r="AB33" s="54" t="s">
        <v>181</v>
      </c>
      <c r="AC33" s="54">
        <v>2</v>
      </c>
      <c r="AE33" s="46"/>
      <c r="AF33" s="46"/>
    </row>
    <row r="34" spans="1:32">
      <c r="A34" s="54" t="s">
        <v>59</v>
      </c>
      <c r="B34" s="55">
        <v>1</v>
      </c>
      <c r="D34" s="54" t="s">
        <v>136</v>
      </c>
      <c r="E34" s="55">
        <v>2</v>
      </c>
      <c r="J34" s="100"/>
      <c r="K34" s="100"/>
      <c r="L34" s="100"/>
      <c r="M34" s="46"/>
      <c r="N34" s="46"/>
      <c r="P34" s="54" t="s">
        <v>237</v>
      </c>
      <c r="Q34" s="55">
        <v>115</v>
      </c>
      <c r="S34" s="78" t="s">
        <v>191</v>
      </c>
      <c r="T34" s="79">
        <v>2</v>
      </c>
      <c r="Y34" s="54" t="s">
        <v>13</v>
      </c>
      <c r="Z34" s="55">
        <v>216</v>
      </c>
      <c r="AB34" s="54" t="s">
        <v>48</v>
      </c>
      <c r="AC34" s="54">
        <v>2</v>
      </c>
      <c r="AE34" s="46"/>
      <c r="AF34" s="46"/>
    </row>
    <row r="35" spans="1:32">
      <c r="A35" s="54" t="s">
        <v>321</v>
      </c>
      <c r="B35" s="55">
        <v>18</v>
      </c>
      <c r="D35" s="54" t="s">
        <v>137</v>
      </c>
      <c r="E35" s="55">
        <v>1</v>
      </c>
      <c r="J35" s="100"/>
      <c r="K35" s="100"/>
      <c r="L35" s="100"/>
      <c r="M35" s="46"/>
      <c r="N35" s="46"/>
      <c r="P35" s="54" t="s">
        <v>160</v>
      </c>
      <c r="Q35" s="55">
        <v>101</v>
      </c>
      <c r="S35" s="78" t="s">
        <v>13</v>
      </c>
      <c r="T35" s="79">
        <v>33</v>
      </c>
      <c r="Y35" s="54" t="s">
        <v>59</v>
      </c>
      <c r="Z35" s="55">
        <v>13</v>
      </c>
      <c r="AB35" s="54" t="s">
        <v>162</v>
      </c>
      <c r="AC35" s="54">
        <v>2</v>
      </c>
      <c r="AE35" s="46"/>
      <c r="AF35" s="46"/>
    </row>
    <row r="36" spans="1:32">
      <c r="A36" s="54" t="s">
        <v>39</v>
      </c>
      <c r="B36" s="55">
        <v>22</v>
      </c>
      <c r="D36" s="54" t="s">
        <v>138</v>
      </c>
      <c r="E36" s="55">
        <v>21</v>
      </c>
      <c r="J36" s="100"/>
      <c r="K36" s="100"/>
      <c r="L36" s="100"/>
      <c r="M36" s="46"/>
      <c r="P36" s="54" t="s">
        <v>238</v>
      </c>
      <c r="Q36" s="55">
        <v>88</v>
      </c>
      <c r="S36" s="78" t="s">
        <v>59</v>
      </c>
      <c r="T36" s="79">
        <v>3</v>
      </c>
      <c r="Y36" s="54" t="s">
        <v>321</v>
      </c>
      <c r="Z36" s="55">
        <v>22</v>
      </c>
      <c r="AB36" s="54" t="s">
        <v>294</v>
      </c>
      <c r="AC36" s="54">
        <v>1</v>
      </c>
      <c r="AE36" s="46"/>
      <c r="AF36" s="46"/>
    </row>
    <row r="37" spans="1:32">
      <c r="A37" s="54" t="s">
        <v>30</v>
      </c>
      <c r="B37" s="55">
        <v>3184</v>
      </c>
      <c r="D37" s="54" t="s">
        <v>74</v>
      </c>
      <c r="E37" s="55">
        <v>15</v>
      </c>
      <c r="J37" s="100"/>
      <c r="K37" s="100"/>
      <c r="L37" s="100"/>
      <c r="P37" s="54" t="s">
        <v>239</v>
      </c>
      <c r="Q37" s="55">
        <v>76</v>
      </c>
      <c r="S37" s="78" t="s">
        <v>321</v>
      </c>
      <c r="T37" s="79">
        <v>65</v>
      </c>
      <c r="Y37" s="54" t="s">
        <v>392</v>
      </c>
      <c r="Z37" s="55">
        <v>11</v>
      </c>
      <c r="AB37" s="54" t="s">
        <v>295</v>
      </c>
      <c r="AC37" s="54">
        <v>1</v>
      </c>
      <c r="AE37" s="46"/>
      <c r="AF37" s="46"/>
    </row>
    <row r="38" spans="1:32">
      <c r="A38" s="54" t="s">
        <v>14</v>
      </c>
      <c r="B38" s="55">
        <v>173</v>
      </c>
      <c r="D38" s="54" t="s">
        <v>139</v>
      </c>
      <c r="E38" s="55">
        <v>3</v>
      </c>
      <c r="J38" s="100"/>
      <c r="K38" s="100"/>
      <c r="L38" s="100"/>
      <c r="P38" s="54" t="s">
        <v>173</v>
      </c>
      <c r="Q38" s="55">
        <v>73</v>
      </c>
      <c r="S38" s="78" t="s">
        <v>39</v>
      </c>
      <c r="T38" s="79">
        <v>29</v>
      </c>
      <c r="Y38" s="54" t="s">
        <v>52</v>
      </c>
      <c r="Z38" s="55">
        <v>1</v>
      </c>
      <c r="AB38" s="54" t="s">
        <v>296</v>
      </c>
      <c r="AC38" s="54">
        <v>1</v>
      </c>
      <c r="AE38" s="46"/>
      <c r="AF38" s="46"/>
    </row>
    <row r="39" spans="1:32">
      <c r="A39" s="54" t="s">
        <v>168</v>
      </c>
      <c r="B39" s="55">
        <v>2</v>
      </c>
      <c r="D39" s="54" t="s">
        <v>140</v>
      </c>
      <c r="E39" s="55">
        <v>1</v>
      </c>
      <c r="J39" s="100"/>
      <c r="K39" s="100"/>
      <c r="L39" s="100"/>
      <c r="P39" s="54" t="s">
        <v>22</v>
      </c>
      <c r="Q39" s="55">
        <v>64</v>
      </c>
      <c r="S39" s="78" t="s">
        <v>246</v>
      </c>
      <c r="T39" s="79">
        <v>1</v>
      </c>
      <c r="Y39" s="54" t="s">
        <v>30</v>
      </c>
      <c r="Z39" s="55">
        <v>692</v>
      </c>
      <c r="AE39" s="46"/>
      <c r="AF39" s="46"/>
    </row>
    <row r="40" spans="1:32">
      <c r="A40" s="54" t="s">
        <v>248</v>
      </c>
      <c r="B40" s="55">
        <v>1</v>
      </c>
      <c r="D40" s="54" t="s">
        <v>75</v>
      </c>
      <c r="E40" s="55">
        <v>501</v>
      </c>
      <c r="J40" s="100"/>
      <c r="K40" s="100"/>
      <c r="L40" s="100"/>
      <c r="P40" s="54" t="s">
        <v>48</v>
      </c>
      <c r="Q40" s="55">
        <v>58</v>
      </c>
      <c r="S40" s="78" t="s">
        <v>30</v>
      </c>
      <c r="T40" s="79">
        <v>1648</v>
      </c>
      <c r="Y40" s="54" t="s">
        <v>14</v>
      </c>
      <c r="Z40" s="55">
        <v>237</v>
      </c>
      <c r="AE40" s="46"/>
      <c r="AF40" s="46"/>
    </row>
    <row r="41" spans="1:32">
      <c r="A41" s="54" t="s">
        <v>55</v>
      </c>
      <c r="B41" s="55">
        <v>1</v>
      </c>
      <c r="D41" s="54" t="s">
        <v>76</v>
      </c>
      <c r="E41" s="55">
        <v>21</v>
      </c>
      <c r="J41" s="100"/>
      <c r="K41" s="100"/>
      <c r="L41" s="100"/>
      <c r="P41" s="54" t="s">
        <v>51</v>
      </c>
      <c r="Q41" s="55">
        <v>46</v>
      </c>
      <c r="S41" s="78" t="s">
        <v>176</v>
      </c>
      <c r="T41" s="79">
        <v>1</v>
      </c>
      <c r="Y41" s="54" t="s">
        <v>168</v>
      </c>
      <c r="Z41" s="55">
        <v>2</v>
      </c>
      <c r="AE41" s="46"/>
      <c r="AF41" s="46"/>
    </row>
    <row r="42" spans="1:32">
      <c r="A42" s="54" t="s">
        <v>48</v>
      </c>
      <c r="B42" s="55">
        <v>120</v>
      </c>
      <c r="D42" s="54" t="s">
        <v>141</v>
      </c>
      <c r="E42" s="55">
        <v>3</v>
      </c>
      <c r="J42" s="100"/>
      <c r="K42" s="100"/>
      <c r="L42" s="100"/>
      <c r="P42" s="54" t="s">
        <v>56</v>
      </c>
      <c r="Q42" s="55">
        <v>45</v>
      </c>
      <c r="S42" s="78" t="s">
        <v>14</v>
      </c>
      <c r="T42" s="79">
        <v>139</v>
      </c>
      <c r="Y42" s="54" t="s">
        <v>248</v>
      </c>
      <c r="Z42" s="55">
        <v>3</v>
      </c>
      <c r="AE42" s="46"/>
      <c r="AF42" s="46"/>
    </row>
    <row r="43" spans="1:32">
      <c r="A43" s="54" t="s">
        <v>64</v>
      </c>
      <c r="B43" s="55">
        <v>1</v>
      </c>
      <c r="D43" s="54" t="s">
        <v>142</v>
      </c>
      <c r="E43" s="55">
        <v>1</v>
      </c>
      <c r="J43" s="100"/>
      <c r="K43" s="100"/>
      <c r="L43" s="100"/>
      <c r="P43" s="54" t="s">
        <v>39</v>
      </c>
      <c r="Q43" s="55">
        <v>36</v>
      </c>
      <c r="S43" s="78" t="s">
        <v>168</v>
      </c>
      <c r="T43" s="79">
        <v>1</v>
      </c>
      <c r="Y43" s="54" t="s">
        <v>48</v>
      </c>
      <c r="Z43" s="55">
        <v>20</v>
      </c>
      <c r="AE43" s="46"/>
      <c r="AF43" s="46"/>
    </row>
    <row r="44" spans="1:32">
      <c r="A44" s="54" t="s">
        <v>375</v>
      </c>
      <c r="B44" s="55">
        <v>6</v>
      </c>
      <c r="D44" s="54" t="s">
        <v>143</v>
      </c>
      <c r="E44" s="55">
        <v>1</v>
      </c>
      <c r="J44" s="100"/>
      <c r="K44" s="100"/>
      <c r="L44" s="100"/>
      <c r="P44" s="54" t="s">
        <v>59</v>
      </c>
      <c r="Q44" s="55">
        <v>17</v>
      </c>
      <c r="S44" s="78" t="s">
        <v>322</v>
      </c>
      <c r="T44" s="79">
        <v>2</v>
      </c>
      <c r="Y44" s="54" t="s">
        <v>162</v>
      </c>
      <c r="Z44" s="55">
        <v>10</v>
      </c>
      <c r="AE44" s="46"/>
      <c r="AF44" s="46"/>
    </row>
    <row r="45" spans="1:32">
      <c r="A45" s="54" t="s">
        <v>162</v>
      </c>
      <c r="B45" s="55">
        <v>3</v>
      </c>
      <c r="D45" s="54" t="s">
        <v>144</v>
      </c>
      <c r="E45" s="55">
        <v>1</v>
      </c>
      <c r="J45" s="100"/>
      <c r="K45" s="100"/>
      <c r="L45" s="100"/>
      <c r="P45" s="54" t="s">
        <v>183</v>
      </c>
      <c r="Q45" s="55">
        <v>16</v>
      </c>
      <c r="S45" s="78" t="s">
        <v>55</v>
      </c>
      <c r="T45" s="79">
        <v>5</v>
      </c>
      <c r="Y45" s="54" t="s">
        <v>49</v>
      </c>
      <c r="Z45" s="55">
        <v>7</v>
      </c>
    </row>
    <row r="46" spans="1:32">
      <c r="A46" s="54" t="s">
        <v>163</v>
      </c>
      <c r="B46" s="55">
        <v>183</v>
      </c>
      <c r="D46" s="54" t="s">
        <v>145</v>
      </c>
      <c r="E46" s="55">
        <v>1</v>
      </c>
      <c r="J46" s="100"/>
      <c r="K46" s="100"/>
      <c r="L46" s="100"/>
      <c r="P46" s="54" t="s">
        <v>21</v>
      </c>
      <c r="Q46" s="55">
        <v>16</v>
      </c>
      <c r="S46" s="78" t="s">
        <v>48</v>
      </c>
      <c r="T46" s="79">
        <v>171</v>
      </c>
      <c r="Y46" s="54" t="s">
        <v>163</v>
      </c>
      <c r="Z46" s="55">
        <v>29</v>
      </c>
    </row>
    <row r="47" spans="1:32">
      <c r="A47" s="54" t="s">
        <v>89</v>
      </c>
      <c r="B47" s="55">
        <v>13</v>
      </c>
      <c r="D47" s="54" t="s">
        <v>146</v>
      </c>
      <c r="E47" s="55">
        <v>1</v>
      </c>
      <c r="J47" s="100"/>
      <c r="K47" s="100"/>
      <c r="L47" s="100"/>
      <c r="P47" s="54" t="s">
        <v>175</v>
      </c>
      <c r="Q47" s="55">
        <v>14</v>
      </c>
      <c r="S47" s="78" t="s">
        <v>192</v>
      </c>
      <c r="T47" s="79">
        <v>2</v>
      </c>
      <c r="Y47" s="54" t="s">
        <v>393</v>
      </c>
      <c r="Z47" s="55">
        <v>1</v>
      </c>
    </row>
    <row r="48" spans="1:32">
      <c r="A48" s="54" t="s">
        <v>193</v>
      </c>
      <c r="B48" s="55">
        <v>2</v>
      </c>
      <c r="D48" s="54" t="s">
        <v>77</v>
      </c>
      <c r="E48" s="55">
        <v>3</v>
      </c>
      <c r="J48" s="100"/>
      <c r="K48" s="100"/>
      <c r="L48" s="100"/>
      <c r="P48" s="54" t="s">
        <v>171</v>
      </c>
      <c r="Q48" s="55">
        <v>13</v>
      </c>
      <c r="S48" s="78" t="s">
        <v>162</v>
      </c>
      <c r="T48" s="79">
        <v>4</v>
      </c>
      <c r="Y48" s="54" t="s">
        <v>164</v>
      </c>
      <c r="Z48" s="55">
        <v>52</v>
      </c>
    </row>
    <row r="49" spans="1:26">
      <c r="A49" s="54" t="s">
        <v>164</v>
      </c>
      <c r="B49" s="55">
        <v>52</v>
      </c>
      <c r="D49" s="54" t="s">
        <v>147</v>
      </c>
      <c r="E49" s="55">
        <v>18</v>
      </c>
      <c r="J49" s="100"/>
      <c r="K49" s="100"/>
      <c r="L49" s="100"/>
      <c r="P49" s="54" t="s">
        <v>55</v>
      </c>
      <c r="Q49" s="55">
        <v>12</v>
      </c>
      <c r="S49" s="78" t="s">
        <v>163</v>
      </c>
      <c r="T49" s="79">
        <v>283</v>
      </c>
      <c r="Y49" s="54" t="s">
        <v>20</v>
      </c>
      <c r="Z49" s="55">
        <v>164</v>
      </c>
    </row>
    <row r="50" spans="1:26">
      <c r="A50" s="54" t="s">
        <v>20</v>
      </c>
      <c r="B50" s="55">
        <v>146</v>
      </c>
      <c r="D50" s="54" t="s">
        <v>148</v>
      </c>
      <c r="E50" s="55">
        <v>6</v>
      </c>
      <c r="J50" s="100"/>
      <c r="K50" s="100"/>
      <c r="L50" s="100"/>
      <c r="P50" s="54" t="s">
        <v>23</v>
      </c>
      <c r="Q50" s="55">
        <v>11</v>
      </c>
      <c r="S50" s="78" t="s">
        <v>89</v>
      </c>
      <c r="T50" s="79">
        <v>74</v>
      </c>
      <c r="Y50" s="54" t="s">
        <v>31</v>
      </c>
      <c r="Z50" s="55">
        <v>144</v>
      </c>
    </row>
    <row r="51" spans="1:26">
      <c r="A51" s="54" t="s">
        <v>31</v>
      </c>
      <c r="B51" s="55">
        <v>189</v>
      </c>
      <c r="J51" s="100"/>
      <c r="K51" s="100"/>
      <c r="L51" s="100"/>
      <c r="P51" s="54" t="s">
        <v>64</v>
      </c>
      <c r="Q51" s="55">
        <v>10</v>
      </c>
      <c r="S51" s="78" t="s">
        <v>193</v>
      </c>
      <c r="T51" s="79">
        <v>33</v>
      </c>
      <c r="Y51" s="54" t="s">
        <v>211</v>
      </c>
      <c r="Z51" s="55">
        <v>7</v>
      </c>
    </row>
    <row r="52" spans="1:26">
      <c r="A52" s="54" t="s">
        <v>376</v>
      </c>
      <c r="B52" s="55">
        <v>11</v>
      </c>
      <c r="J52" s="100"/>
      <c r="K52" s="100"/>
      <c r="L52" s="100"/>
      <c r="P52" s="54" t="s">
        <v>162</v>
      </c>
      <c r="Q52" s="55">
        <v>10</v>
      </c>
      <c r="S52" s="78" t="s">
        <v>164</v>
      </c>
      <c r="T52" s="79">
        <v>63</v>
      </c>
      <c r="Y52" s="54" t="s">
        <v>10</v>
      </c>
      <c r="Z52" s="55">
        <v>2057</v>
      </c>
    </row>
    <row r="53" spans="1:26">
      <c r="A53" s="54" t="s">
        <v>10</v>
      </c>
      <c r="B53" s="55">
        <v>2052</v>
      </c>
      <c r="J53" s="100"/>
      <c r="K53" s="100"/>
      <c r="L53" s="100"/>
      <c r="P53" s="54" t="s">
        <v>185</v>
      </c>
      <c r="Q53" s="55">
        <v>7</v>
      </c>
      <c r="S53" s="78" t="s">
        <v>20</v>
      </c>
      <c r="T53" s="79">
        <v>145</v>
      </c>
      <c r="Y53" s="54" t="s">
        <v>12</v>
      </c>
      <c r="Z53" s="55">
        <v>311</v>
      </c>
    </row>
    <row r="54" spans="1:26">
      <c r="A54" s="54" t="s">
        <v>12</v>
      </c>
      <c r="B54" s="55">
        <v>442</v>
      </c>
      <c r="J54" s="100"/>
      <c r="K54" s="100"/>
      <c r="L54" s="100"/>
      <c r="P54" s="54" t="s">
        <v>88</v>
      </c>
      <c r="Q54" s="55">
        <v>7</v>
      </c>
      <c r="S54" s="78" t="s">
        <v>31</v>
      </c>
      <c r="T54" s="79">
        <v>77</v>
      </c>
      <c r="Y54" s="54" t="s">
        <v>57</v>
      </c>
      <c r="Z54" s="55">
        <v>21</v>
      </c>
    </row>
    <row r="55" spans="1:26">
      <c r="A55" s="54" t="s">
        <v>57</v>
      </c>
      <c r="B55" s="55">
        <v>16</v>
      </c>
      <c r="J55" s="100"/>
      <c r="K55" s="100"/>
      <c r="L55" s="100"/>
      <c r="P55" s="54" t="s">
        <v>58</v>
      </c>
      <c r="Q55" s="55">
        <v>7</v>
      </c>
      <c r="S55" s="78" t="s">
        <v>211</v>
      </c>
      <c r="T55" s="79">
        <v>1</v>
      </c>
      <c r="Y55" s="54" t="s">
        <v>394</v>
      </c>
      <c r="Z55" s="55">
        <v>2</v>
      </c>
    </row>
    <row r="56" spans="1:26">
      <c r="A56" s="54" t="s">
        <v>377</v>
      </c>
      <c r="B56" s="55">
        <v>77</v>
      </c>
      <c r="J56" s="100"/>
      <c r="K56" s="100"/>
      <c r="L56" s="100"/>
      <c r="P56" s="54" t="s">
        <v>174</v>
      </c>
      <c r="Q56" s="55">
        <v>5</v>
      </c>
      <c r="S56" s="78" t="s">
        <v>10</v>
      </c>
      <c r="T56" s="79">
        <v>1642</v>
      </c>
      <c r="Y56" s="54" t="s">
        <v>21</v>
      </c>
      <c r="Z56" s="55">
        <v>7</v>
      </c>
    </row>
    <row r="57" spans="1:26">
      <c r="A57" s="54" t="s">
        <v>21</v>
      </c>
      <c r="B57" s="55">
        <v>37</v>
      </c>
      <c r="J57" s="100"/>
      <c r="K57" s="100"/>
      <c r="L57" s="100"/>
      <c r="P57" s="54" t="s">
        <v>82</v>
      </c>
      <c r="Q57" s="55">
        <v>5</v>
      </c>
      <c r="S57" s="78" t="s">
        <v>12</v>
      </c>
      <c r="T57" s="79">
        <v>636</v>
      </c>
      <c r="Y57" s="54" t="s">
        <v>195</v>
      </c>
      <c r="Z57" s="55">
        <v>1</v>
      </c>
    </row>
    <row r="58" spans="1:26">
      <c r="A58" s="54" t="s">
        <v>378</v>
      </c>
      <c r="B58" s="55">
        <v>1</v>
      </c>
      <c r="J58" s="100"/>
      <c r="K58" s="100"/>
      <c r="L58" s="100"/>
      <c r="P58" s="54" t="s">
        <v>168</v>
      </c>
      <c r="Q58" s="55">
        <v>4</v>
      </c>
      <c r="S58" s="78" t="s">
        <v>57</v>
      </c>
      <c r="T58" s="79">
        <v>24</v>
      </c>
      <c r="Y58" s="54" t="s">
        <v>395</v>
      </c>
      <c r="Z58" s="55">
        <v>1</v>
      </c>
    </row>
    <row r="59" spans="1:26">
      <c r="A59" s="54" t="s">
        <v>250</v>
      </c>
      <c r="B59" s="55">
        <v>1</v>
      </c>
      <c r="J59" s="100"/>
      <c r="K59" s="100"/>
      <c r="L59" s="100"/>
      <c r="P59" s="54" t="s">
        <v>89</v>
      </c>
      <c r="Q59" s="55">
        <v>4</v>
      </c>
      <c r="S59" s="78" t="s">
        <v>182</v>
      </c>
      <c r="T59" s="79">
        <v>1</v>
      </c>
      <c r="Y59" s="54" t="s">
        <v>209</v>
      </c>
      <c r="Z59" s="55">
        <v>157</v>
      </c>
    </row>
    <row r="60" spans="1:26">
      <c r="A60" s="54" t="s">
        <v>209</v>
      </c>
      <c r="B60" s="55">
        <v>6</v>
      </c>
      <c r="P60" s="54" t="s">
        <v>50</v>
      </c>
      <c r="Q60" s="55">
        <v>4</v>
      </c>
      <c r="S60" s="78" t="s">
        <v>21</v>
      </c>
      <c r="T60" s="79">
        <v>28</v>
      </c>
      <c r="Y60" s="54" t="s">
        <v>50</v>
      </c>
      <c r="Z60" s="55">
        <v>2</v>
      </c>
    </row>
    <row r="61" spans="1:26">
      <c r="A61" s="54" t="s">
        <v>171</v>
      </c>
      <c r="B61" s="55">
        <v>12</v>
      </c>
      <c r="P61" s="54" t="s">
        <v>240</v>
      </c>
      <c r="Q61" s="55">
        <v>3</v>
      </c>
      <c r="S61" s="78" t="s">
        <v>195</v>
      </c>
      <c r="T61" s="79">
        <v>1</v>
      </c>
      <c r="Y61" s="54" t="s">
        <v>165</v>
      </c>
      <c r="Z61" s="55">
        <v>1</v>
      </c>
    </row>
    <row r="62" spans="1:26">
      <c r="A62" s="54" t="s">
        <v>32</v>
      </c>
      <c r="B62" s="55">
        <v>116</v>
      </c>
      <c r="P62" s="54" t="s">
        <v>241</v>
      </c>
      <c r="Q62" s="55">
        <v>3</v>
      </c>
      <c r="S62" s="78" t="s">
        <v>32</v>
      </c>
      <c r="T62" s="79">
        <v>80</v>
      </c>
      <c r="Y62" s="54" t="s">
        <v>396</v>
      </c>
      <c r="Z62" s="55">
        <v>1</v>
      </c>
    </row>
    <row r="63" spans="1:26">
      <c r="A63" s="54" t="s">
        <v>33</v>
      </c>
      <c r="B63" s="55">
        <v>50</v>
      </c>
      <c r="P63" s="54" t="s">
        <v>242</v>
      </c>
      <c r="Q63" s="55">
        <v>3</v>
      </c>
      <c r="S63" s="78" t="s">
        <v>33</v>
      </c>
      <c r="T63" s="79">
        <v>238</v>
      </c>
      <c r="Y63" s="54" t="s">
        <v>171</v>
      </c>
      <c r="Z63" s="55">
        <v>23</v>
      </c>
    </row>
    <row r="64" spans="1:26">
      <c r="A64" s="54" t="s">
        <v>379</v>
      </c>
      <c r="B64" s="55">
        <v>151</v>
      </c>
      <c r="P64" s="54" t="s">
        <v>243</v>
      </c>
      <c r="Q64" s="55">
        <v>3</v>
      </c>
      <c r="S64" s="78" t="s">
        <v>15</v>
      </c>
      <c r="T64" s="79">
        <v>165</v>
      </c>
      <c r="Y64" s="54" t="s">
        <v>56</v>
      </c>
      <c r="Z64" s="55">
        <v>1</v>
      </c>
    </row>
    <row r="65" spans="16:26">
      <c r="P65" s="54" t="s">
        <v>244</v>
      </c>
      <c r="Q65" s="55">
        <v>2</v>
      </c>
      <c r="Y65" s="54" t="s">
        <v>32</v>
      </c>
      <c r="Z65" s="55">
        <v>308</v>
      </c>
    </row>
    <row r="66" spans="16:26">
      <c r="P66" s="54" t="s">
        <v>212</v>
      </c>
      <c r="Q66" s="55">
        <v>2</v>
      </c>
      <c r="Y66" s="54" t="s">
        <v>33</v>
      </c>
      <c r="Z66" s="55">
        <v>80</v>
      </c>
    </row>
    <row r="67" spans="16:26">
      <c r="P67" s="54" t="s">
        <v>49</v>
      </c>
      <c r="Q67" s="55">
        <v>2</v>
      </c>
      <c r="Y67" s="54" t="s">
        <v>82</v>
      </c>
      <c r="Z67" s="55">
        <v>11</v>
      </c>
    </row>
    <row r="68" spans="16:26">
      <c r="P68" s="54" t="s">
        <v>194</v>
      </c>
      <c r="Q68" s="55">
        <v>2</v>
      </c>
      <c r="Y68" s="54" t="s">
        <v>15</v>
      </c>
      <c r="Z68" s="55">
        <v>128</v>
      </c>
    </row>
    <row r="69" spans="16:26">
      <c r="P69" s="54" t="s">
        <v>165</v>
      </c>
      <c r="Q69" s="55">
        <v>2</v>
      </c>
      <c r="Y69" s="46"/>
      <c r="Z69" s="46"/>
    </row>
    <row r="70" spans="16:26">
      <c r="P70" s="54" t="s">
        <v>187</v>
      </c>
      <c r="Q70" s="55">
        <v>1</v>
      </c>
      <c r="Y70" s="46"/>
      <c r="Z70" s="46"/>
    </row>
    <row r="71" spans="16:26">
      <c r="P71" s="54" t="s">
        <v>245</v>
      </c>
      <c r="Q71" s="55">
        <v>1</v>
      </c>
    </row>
    <row r="72" spans="16:26">
      <c r="P72" s="54" t="s">
        <v>52</v>
      </c>
      <c r="Q72" s="55">
        <v>1</v>
      </c>
    </row>
    <row r="73" spans="16:26">
      <c r="P73" s="54" t="s">
        <v>246</v>
      </c>
      <c r="Q73" s="55">
        <v>1</v>
      </c>
    </row>
    <row r="74" spans="16:26">
      <c r="P74" s="54" t="s">
        <v>247</v>
      </c>
      <c r="Q74" s="55">
        <v>1</v>
      </c>
    </row>
    <row r="75" spans="16:26">
      <c r="P75" s="63" t="s">
        <v>248</v>
      </c>
      <c r="Q75" s="63">
        <v>1</v>
      </c>
    </row>
    <row r="76" spans="16:26">
      <c r="P76" s="63" t="s">
        <v>184</v>
      </c>
      <c r="Q76" s="63">
        <v>1</v>
      </c>
    </row>
    <row r="77" spans="16:26">
      <c r="P77" s="63" t="s">
        <v>249</v>
      </c>
      <c r="Q77" s="63">
        <v>1</v>
      </c>
    </row>
    <row r="78" spans="16:26">
      <c r="P78" s="63" t="s">
        <v>250</v>
      </c>
      <c r="Q78" s="63">
        <v>1</v>
      </c>
    </row>
  </sheetData>
  <sortState ref="D10:E50">
    <sortCondition descending="1" ref="E10"/>
  </sortState>
  <mergeCells count="1">
    <mergeCell ref="AE25:AG2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119"/>
  <sheetViews>
    <sheetView workbookViewId="0">
      <selection activeCell="E3" sqref="E3"/>
    </sheetView>
  </sheetViews>
  <sheetFormatPr baseColWidth="10" defaultColWidth="11.42578125" defaultRowHeight="14.25"/>
  <cols>
    <col min="1" max="1" width="17.5703125" style="1" customWidth="1"/>
    <col min="2" max="2" width="11.42578125" style="1"/>
    <col min="3" max="3" width="7.28515625" style="1" customWidth="1"/>
    <col min="4" max="4" width="23.140625" style="1" customWidth="1"/>
    <col min="5" max="5" width="11.42578125" style="1"/>
    <col min="6" max="6" width="7.140625" style="1" customWidth="1"/>
    <col min="7" max="8" width="11.42578125" style="1"/>
    <col min="9" max="9" width="11.42578125" style="100"/>
    <col min="10" max="10" width="7.28515625" style="1" customWidth="1"/>
    <col min="11" max="11" width="11.42578125" style="1"/>
    <col min="12" max="12" width="11" style="1" customWidth="1"/>
    <col min="13" max="13" width="7.85546875" style="1" customWidth="1"/>
    <col min="14" max="15" width="11.42578125" style="1"/>
    <col min="16" max="16" width="11.42578125" style="46"/>
    <col min="17" max="17" width="11.42578125" style="1"/>
    <col min="18" max="18" width="13.5703125" style="1" customWidth="1"/>
    <col min="19" max="19" width="11.42578125" style="1"/>
    <col min="20" max="20" width="11.42578125" style="46"/>
    <col min="21" max="21" width="7.28515625" style="1" customWidth="1"/>
    <col min="22" max="23" width="11.42578125" style="1"/>
    <col min="24" max="24" width="11.42578125" style="46"/>
    <col min="25" max="25" width="5.85546875" style="1" customWidth="1"/>
    <col min="26" max="27" width="11.42578125" style="1"/>
    <col min="28" max="28" width="7.7109375" style="1" customWidth="1"/>
    <col min="29" max="30" width="17" style="1" customWidth="1"/>
    <col min="31" max="31" width="12.5703125" style="1" customWidth="1"/>
    <col min="32" max="32" width="14.140625" style="46" customWidth="1"/>
    <col min="33" max="33" width="6.42578125" style="46" customWidth="1"/>
    <col min="34" max="35" width="11.42578125" style="1"/>
    <col min="36" max="36" width="13.85546875" style="1" customWidth="1"/>
    <col min="37" max="38" width="11.42578125" style="1"/>
    <col min="39" max="39" width="6.7109375" style="1" customWidth="1"/>
    <col min="40" max="40" width="22" style="1" customWidth="1"/>
    <col min="41" max="16384" width="11.42578125" style="1"/>
  </cols>
  <sheetData>
    <row r="3" spans="1:41" ht="15">
      <c r="A3" s="19" t="s">
        <v>0</v>
      </c>
    </row>
    <row r="6" spans="1:41" s="57" customFormat="1">
      <c r="A6" s="57" t="s">
        <v>83</v>
      </c>
      <c r="D6" s="57" t="s">
        <v>7</v>
      </c>
      <c r="G6" s="57" t="s">
        <v>25</v>
      </c>
      <c r="K6" s="57" t="s">
        <v>81</v>
      </c>
      <c r="N6" s="57" t="s">
        <v>67</v>
      </c>
      <c r="R6" s="57" t="s">
        <v>34</v>
      </c>
      <c r="V6" s="57" t="s">
        <v>66</v>
      </c>
      <c r="Z6" s="57" t="s">
        <v>42</v>
      </c>
      <c r="AC6" s="57" t="s">
        <v>44</v>
      </c>
      <c r="AH6" s="57" t="s">
        <v>45</v>
      </c>
      <c r="AK6" s="57" t="s">
        <v>60</v>
      </c>
      <c r="AN6" s="57" t="s">
        <v>61</v>
      </c>
    </row>
    <row r="8" spans="1:41">
      <c r="A8" s="18" t="s">
        <v>18</v>
      </c>
      <c r="D8" s="18" t="s">
        <v>18</v>
      </c>
      <c r="G8" s="18" t="s">
        <v>18</v>
      </c>
      <c r="K8" s="18" t="s">
        <v>18</v>
      </c>
      <c r="N8" s="1" t="s">
        <v>18</v>
      </c>
      <c r="R8" s="41" t="s">
        <v>178</v>
      </c>
      <c r="V8" s="1" t="s">
        <v>18</v>
      </c>
      <c r="Z8" s="46" t="s">
        <v>18</v>
      </c>
      <c r="AH8" s="1" t="s">
        <v>18</v>
      </c>
      <c r="AK8" s="46" t="s">
        <v>387</v>
      </c>
    </row>
    <row r="9" spans="1:41" s="46" customFormat="1" ht="42.75">
      <c r="A9" s="18"/>
      <c r="D9" s="18"/>
      <c r="G9" s="109"/>
      <c r="H9" s="100" t="s">
        <v>228</v>
      </c>
      <c r="I9" s="100" t="s">
        <v>229</v>
      </c>
      <c r="K9" s="18"/>
      <c r="O9" s="46" t="s">
        <v>228</v>
      </c>
      <c r="P9" s="46" t="s">
        <v>229</v>
      </c>
      <c r="R9" s="73" t="s">
        <v>18</v>
      </c>
      <c r="S9" s="63" t="s">
        <v>80</v>
      </c>
      <c r="T9" s="63" t="s">
        <v>254</v>
      </c>
      <c r="AC9" s="95" t="s">
        <v>18</v>
      </c>
      <c r="AD9" s="29" t="s">
        <v>80</v>
      </c>
      <c r="AE9" s="96" t="s">
        <v>3</v>
      </c>
      <c r="AF9" s="96" t="s">
        <v>388</v>
      </c>
    </row>
    <row r="10" spans="1:41">
      <c r="A10" s="54" t="s">
        <v>19</v>
      </c>
      <c r="B10" s="55">
        <v>631</v>
      </c>
      <c r="D10" s="54" t="s">
        <v>68</v>
      </c>
      <c r="E10" s="55">
        <v>42</v>
      </c>
      <c r="G10" s="54" t="s">
        <v>19</v>
      </c>
      <c r="H10" s="55">
        <v>22985</v>
      </c>
      <c r="I10" s="110">
        <v>15</v>
      </c>
      <c r="K10" s="6"/>
      <c r="L10" s="10"/>
      <c r="N10" s="69" t="s">
        <v>224</v>
      </c>
      <c r="O10" s="71">
        <v>20</v>
      </c>
      <c r="P10" s="71">
        <v>2</v>
      </c>
      <c r="R10" s="69" t="s">
        <v>196</v>
      </c>
      <c r="S10" s="71" t="s">
        <v>37</v>
      </c>
      <c r="T10" s="72">
        <v>85</v>
      </c>
      <c r="V10" s="69" t="s">
        <v>323</v>
      </c>
      <c r="W10" s="81">
        <v>179532.63631825903</v>
      </c>
      <c r="X10" s="82">
        <v>67</v>
      </c>
      <c r="Z10" s="54" t="s">
        <v>264</v>
      </c>
      <c r="AA10" s="55">
        <v>5</v>
      </c>
      <c r="AC10" s="6" t="s">
        <v>19</v>
      </c>
      <c r="AD10" s="10" t="s">
        <v>380</v>
      </c>
      <c r="AE10" s="47">
        <v>41</v>
      </c>
      <c r="AF10" s="47">
        <v>80136</v>
      </c>
      <c r="AH10" s="54" t="s">
        <v>19</v>
      </c>
      <c r="AI10" s="55">
        <v>13</v>
      </c>
      <c r="AK10" s="47" t="s">
        <v>28</v>
      </c>
      <c r="AL10" s="47">
        <v>1266</v>
      </c>
      <c r="AN10" s="54" t="s">
        <v>299</v>
      </c>
      <c r="AO10" s="55">
        <v>5</v>
      </c>
    </row>
    <row r="11" spans="1:41">
      <c r="A11" s="54" t="s">
        <v>28</v>
      </c>
      <c r="B11" s="55">
        <v>501</v>
      </c>
      <c r="D11" s="54" t="s">
        <v>119</v>
      </c>
      <c r="E11" s="55">
        <v>33</v>
      </c>
      <c r="G11" s="54" t="s">
        <v>28</v>
      </c>
      <c r="H11" s="55">
        <v>6369</v>
      </c>
      <c r="I11" s="111">
        <v>7</v>
      </c>
      <c r="K11" s="6"/>
      <c r="L11" s="10"/>
      <c r="N11" s="64" t="s">
        <v>54</v>
      </c>
      <c r="O11" s="71">
        <v>52</v>
      </c>
      <c r="P11" s="71">
        <v>1</v>
      </c>
      <c r="R11" s="69" t="s">
        <v>37</v>
      </c>
      <c r="S11" s="71" t="s">
        <v>196</v>
      </c>
      <c r="T11" s="72">
        <v>2613</v>
      </c>
      <c r="V11" s="66" t="s">
        <v>324</v>
      </c>
      <c r="W11" s="81">
        <v>9369.0158730158728</v>
      </c>
      <c r="X11" s="82">
        <v>9</v>
      </c>
      <c r="Z11" s="54" t="s">
        <v>265</v>
      </c>
      <c r="AA11" s="55">
        <v>62</v>
      </c>
      <c r="AC11" s="6" t="s">
        <v>28</v>
      </c>
      <c r="AD11" s="10" t="s">
        <v>380</v>
      </c>
      <c r="AE11" s="47">
        <v>3</v>
      </c>
      <c r="AF11" s="47">
        <v>3185</v>
      </c>
      <c r="AH11" s="54" t="s">
        <v>28</v>
      </c>
      <c r="AI11" s="55">
        <v>7</v>
      </c>
      <c r="AK11" s="47" t="s">
        <v>35</v>
      </c>
      <c r="AL11" s="47">
        <v>386</v>
      </c>
      <c r="AN11" s="54" t="s">
        <v>300</v>
      </c>
      <c r="AO11" s="55">
        <v>4</v>
      </c>
    </row>
    <row r="12" spans="1:41">
      <c r="A12" s="54" t="s">
        <v>24</v>
      </c>
      <c r="B12" s="55">
        <v>20</v>
      </c>
      <c r="D12" s="54" t="s">
        <v>124</v>
      </c>
      <c r="E12" s="55">
        <v>6</v>
      </c>
      <c r="G12" s="54" t="s">
        <v>24</v>
      </c>
      <c r="H12" s="55">
        <v>3418</v>
      </c>
      <c r="I12" s="111">
        <v>3</v>
      </c>
      <c r="K12" s="6"/>
      <c r="L12" s="10"/>
      <c r="N12" s="64" t="s">
        <v>225</v>
      </c>
      <c r="O12" s="71">
        <v>23</v>
      </c>
      <c r="P12" s="71">
        <v>6</v>
      </c>
      <c r="R12" s="69" t="s">
        <v>196</v>
      </c>
      <c r="S12" s="71" t="s">
        <v>35</v>
      </c>
      <c r="T12" s="72">
        <v>1308</v>
      </c>
      <c r="V12" s="66" t="s">
        <v>325</v>
      </c>
      <c r="W12" s="81">
        <v>58552.16931216931</v>
      </c>
      <c r="X12" s="82">
        <v>3</v>
      </c>
      <c r="Z12" s="54" t="s">
        <v>266</v>
      </c>
      <c r="AA12" s="55">
        <v>5</v>
      </c>
      <c r="AC12" s="6" t="s">
        <v>24</v>
      </c>
      <c r="AD12" s="10" t="s">
        <v>380</v>
      </c>
      <c r="AE12" s="47">
        <v>5</v>
      </c>
      <c r="AF12" s="47">
        <v>36539.292000000001</v>
      </c>
      <c r="AH12" s="54" t="s">
        <v>24</v>
      </c>
      <c r="AI12" s="55">
        <v>7</v>
      </c>
      <c r="AK12" s="47" t="s">
        <v>30</v>
      </c>
      <c r="AL12" s="47">
        <v>305</v>
      </c>
      <c r="AN12" s="54" t="s">
        <v>301</v>
      </c>
      <c r="AO12" s="55">
        <v>1</v>
      </c>
    </row>
    <row r="13" spans="1:41">
      <c r="A13" s="54" t="s">
        <v>37</v>
      </c>
      <c r="B13" s="55">
        <v>28</v>
      </c>
      <c r="D13" s="54" t="s">
        <v>149</v>
      </c>
      <c r="E13" s="55">
        <v>6</v>
      </c>
      <c r="G13" s="54" t="s">
        <v>37</v>
      </c>
      <c r="H13" s="55">
        <v>1148</v>
      </c>
      <c r="I13" s="111">
        <v>2</v>
      </c>
      <c r="K13" s="6"/>
      <c r="L13" s="10"/>
      <c r="N13" s="66" t="s">
        <v>14</v>
      </c>
      <c r="O13" s="71">
        <v>28</v>
      </c>
      <c r="P13" s="71">
        <v>3</v>
      </c>
      <c r="R13" s="69" t="s">
        <v>37</v>
      </c>
      <c r="S13" s="71" t="s">
        <v>35</v>
      </c>
      <c r="T13" s="72">
        <v>327</v>
      </c>
      <c r="V13" s="66" t="s">
        <v>326</v>
      </c>
      <c r="W13" s="81">
        <v>1079.047619047619</v>
      </c>
      <c r="X13" s="82">
        <v>2</v>
      </c>
      <c r="Z13" s="54" t="s">
        <v>267</v>
      </c>
      <c r="AA13" s="55">
        <v>3</v>
      </c>
      <c r="AC13" s="6" t="s">
        <v>37</v>
      </c>
      <c r="AD13" s="10" t="s">
        <v>380</v>
      </c>
      <c r="AE13" s="47">
        <v>4</v>
      </c>
      <c r="AF13" s="47">
        <v>23228.292000000001</v>
      </c>
      <c r="AH13" s="54" t="s">
        <v>37</v>
      </c>
      <c r="AI13" s="55">
        <v>5</v>
      </c>
      <c r="AK13" s="47" t="s">
        <v>11</v>
      </c>
      <c r="AL13" s="47">
        <v>88</v>
      </c>
      <c r="AN13" s="54" t="s">
        <v>302</v>
      </c>
      <c r="AO13" s="55">
        <v>3</v>
      </c>
    </row>
    <row r="14" spans="1:41">
      <c r="A14" s="54" t="s">
        <v>22</v>
      </c>
      <c r="B14" s="55">
        <v>2</v>
      </c>
      <c r="D14" s="54" t="s">
        <v>127</v>
      </c>
      <c r="E14" s="55">
        <v>132</v>
      </c>
      <c r="G14" s="54" t="s">
        <v>22</v>
      </c>
      <c r="H14" s="55">
        <v>8209</v>
      </c>
      <c r="I14" s="111">
        <v>3</v>
      </c>
      <c r="K14" s="6"/>
      <c r="L14" s="10"/>
      <c r="N14" s="64" t="s">
        <v>226</v>
      </c>
      <c r="O14" s="71">
        <v>18</v>
      </c>
      <c r="P14" s="71">
        <v>2</v>
      </c>
      <c r="R14" s="69" t="s">
        <v>35</v>
      </c>
      <c r="S14" s="71" t="s">
        <v>196</v>
      </c>
      <c r="T14" s="72">
        <v>477</v>
      </c>
      <c r="V14" s="66" t="s">
        <v>327</v>
      </c>
      <c r="W14" s="81">
        <v>23779.999999999996</v>
      </c>
      <c r="X14" s="82">
        <v>4</v>
      </c>
      <c r="Z14" s="54" t="s">
        <v>277</v>
      </c>
      <c r="AA14" s="55">
        <v>2</v>
      </c>
      <c r="AC14" s="6" t="s">
        <v>29</v>
      </c>
      <c r="AD14" s="10" t="s">
        <v>380</v>
      </c>
      <c r="AE14" s="47">
        <v>2</v>
      </c>
      <c r="AF14" s="47">
        <v>439.38400000000001</v>
      </c>
      <c r="AH14" s="54" t="s">
        <v>11</v>
      </c>
      <c r="AI14" s="55">
        <v>3</v>
      </c>
      <c r="AK14" s="47" t="s">
        <v>31</v>
      </c>
      <c r="AL14" s="47">
        <v>106</v>
      </c>
      <c r="AN14" s="54" t="s">
        <v>303</v>
      </c>
      <c r="AO14" s="55">
        <v>1</v>
      </c>
    </row>
    <row r="15" spans="1:41">
      <c r="A15" s="54" t="s">
        <v>11</v>
      </c>
      <c r="B15" s="55">
        <v>2</v>
      </c>
      <c r="D15" s="54" t="s">
        <v>129</v>
      </c>
      <c r="E15" s="55">
        <v>3</v>
      </c>
      <c r="G15" s="54" t="s">
        <v>88</v>
      </c>
      <c r="H15" s="55">
        <v>1331</v>
      </c>
      <c r="I15" s="111">
        <v>1</v>
      </c>
      <c r="K15" s="6"/>
      <c r="L15" s="10"/>
      <c r="N15" s="66" t="s">
        <v>31</v>
      </c>
      <c r="O15" s="71">
        <v>5</v>
      </c>
      <c r="P15" s="71">
        <v>1</v>
      </c>
      <c r="R15" s="69" t="s">
        <v>35</v>
      </c>
      <c r="S15" s="71" t="s">
        <v>37</v>
      </c>
      <c r="T15" s="72">
        <v>36</v>
      </c>
      <c r="V15" s="64" t="s">
        <v>328</v>
      </c>
      <c r="W15" s="81">
        <v>150</v>
      </c>
      <c r="X15" s="82">
        <v>1</v>
      </c>
      <c r="Z15" s="54" t="s">
        <v>278</v>
      </c>
      <c r="AA15" s="55">
        <v>190</v>
      </c>
      <c r="AC15" s="6" t="s">
        <v>175</v>
      </c>
      <c r="AD15" s="10" t="s">
        <v>380</v>
      </c>
      <c r="AE15" s="47">
        <v>1</v>
      </c>
      <c r="AF15" s="47">
        <v>235.69200000000001</v>
      </c>
      <c r="AH15" s="54" t="s">
        <v>46</v>
      </c>
      <c r="AI15" s="55">
        <v>14</v>
      </c>
      <c r="AK15" s="47" t="s">
        <v>10</v>
      </c>
      <c r="AL15" s="47">
        <v>492</v>
      </c>
      <c r="AN15" s="54" t="s">
        <v>304</v>
      </c>
      <c r="AO15" s="55">
        <v>14</v>
      </c>
    </row>
    <row r="16" spans="1:41">
      <c r="A16" s="54" t="s">
        <v>23</v>
      </c>
      <c r="B16" s="55">
        <v>12</v>
      </c>
      <c r="D16" s="54" t="s">
        <v>130</v>
      </c>
      <c r="E16" s="55">
        <v>6</v>
      </c>
      <c r="G16" s="54" t="s">
        <v>159</v>
      </c>
      <c r="H16" s="55">
        <v>388</v>
      </c>
      <c r="I16" s="111">
        <v>1</v>
      </c>
      <c r="K16" s="6"/>
      <c r="L16" s="10"/>
      <c r="N16" s="46"/>
      <c r="O16" s="46"/>
      <c r="R16" s="69" t="s">
        <v>30</v>
      </c>
      <c r="S16" s="71" t="s">
        <v>196</v>
      </c>
      <c r="T16" s="72">
        <v>307</v>
      </c>
      <c r="V16" s="64" t="s">
        <v>329</v>
      </c>
      <c r="W16" s="81">
        <v>34215.390835579514</v>
      </c>
      <c r="X16" s="82">
        <v>4</v>
      </c>
      <c r="Z16" s="54" t="s">
        <v>268</v>
      </c>
      <c r="AA16" s="55">
        <v>65</v>
      </c>
      <c r="AC16" s="6" t="s">
        <v>88</v>
      </c>
      <c r="AD16" s="10" t="s">
        <v>380</v>
      </c>
      <c r="AE16" s="47">
        <v>1</v>
      </c>
      <c r="AF16" s="47">
        <v>10178.091999999999</v>
      </c>
      <c r="AH16" s="54" t="s">
        <v>35</v>
      </c>
      <c r="AI16" s="55">
        <v>125</v>
      </c>
      <c r="AK16" s="47" t="s">
        <v>43</v>
      </c>
      <c r="AL16" s="47">
        <v>488</v>
      </c>
      <c r="AN16" s="54" t="s">
        <v>305</v>
      </c>
      <c r="AO16" s="55">
        <v>1</v>
      </c>
    </row>
    <row r="17" spans="1:41">
      <c r="A17" s="54" t="s">
        <v>380</v>
      </c>
      <c r="B17" s="55">
        <v>54</v>
      </c>
      <c r="D17" s="54" t="s">
        <v>132</v>
      </c>
      <c r="E17" s="55">
        <v>93</v>
      </c>
      <c r="G17" s="54" t="s">
        <v>35</v>
      </c>
      <c r="H17" s="55">
        <v>19169</v>
      </c>
      <c r="I17" s="111">
        <v>15</v>
      </c>
      <c r="K17" s="6"/>
      <c r="L17" s="10"/>
      <c r="N17" s="46"/>
      <c r="O17" s="46"/>
      <c r="R17" s="69" t="s">
        <v>30</v>
      </c>
      <c r="S17" s="71" t="s">
        <v>37</v>
      </c>
      <c r="T17" s="72">
        <v>9</v>
      </c>
      <c r="V17" s="64" t="s">
        <v>330</v>
      </c>
      <c r="W17" s="81">
        <v>3620</v>
      </c>
      <c r="X17" s="82">
        <v>2</v>
      </c>
      <c r="Z17" s="54" t="s">
        <v>269</v>
      </c>
      <c r="AA17" s="55">
        <v>3</v>
      </c>
      <c r="AC17" s="6" t="s">
        <v>380</v>
      </c>
      <c r="AD17" s="10" t="s">
        <v>36</v>
      </c>
      <c r="AE17" s="47">
        <v>2</v>
      </c>
      <c r="AF17" s="47">
        <v>5151.7839999999997</v>
      </c>
      <c r="AH17" s="54" t="s">
        <v>38</v>
      </c>
      <c r="AI17" s="55">
        <v>13</v>
      </c>
      <c r="AK17" s="46"/>
      <c r="AL17" s="46"/>
      <c r="AN17" s="54" t="s">
        <v>306</v>
      </c>
      <c r="AO17" s="55">
        <v>1</v>
      </c>
    </row>
    <row r="18" spans="1:41">
      <c r="A18" s="54" t="s">
        <v>88</v>
      </c>
      <c r="B18" s="55">
        <v>44</v>
      </c>
      <c r="D18" s="54" t="s">
        <v>72</v>
      </c>
      <c r="E18" s="55">
        <v>51</v>
      </c>
      <c r="G18" s="54" t="s">
        <v>59</v>
      </c>
      <c r="H18" s="55">
        <v>4653</v>
      </c>
      <c r="I18" s="111">
        <v>1</v>
      </c>
      <c r="K18" s="6"/>
      <c r="L18" s="10"/>
      <c r="N18" s="46"/>
      <c r="O18" s="46"/>
      <c r="R18" s="69" t="s">
        <v>196</v>
      </c>
      <c r="S18" s="71" t="s">
        <v>30</v>
      </c>
      <c r="T18" s="72">
        <v>657</v>
      </c>
      <c r="V18" s="64" t="s">
        <v>331</v>
      </c>
      <c r="W18" s="81">
        <v>17070.82919037636</v>
      </c>
      <c r="X18" s="82">
        <v>6</v>
      </c>
      <c r="Z18" s="54" t="s">
        <v>270</v>
      </c>
      <c r="AA18" s="55">
        <v>87</v>
      </c>
      <c r="AC18" s="6" t="s">
        <v>380</v>
      </c>
      <c r="AD18" s="10" t="s">
        <v>19</v>
      </c>
      <c r="AE18" s="47">
        <v>36</v>
      </c>
      <c r="AF18" s="47">
        <v>149754</v>
      </c>
      <c r="AH18" s="54" t="s">
        <v>30</v>
      </c>
      <c r="AI18" s="55">
        <v>54</v>
      </c>
      <c r="AK18" s="46"/>
      <c r="AL18" s="46"/>
      <c r="AN18" s="54" t="s">
        <v>307</v>
      </c>
      <c r="AO18" s="55">
        <v>3</v>
      </c>
    </row>
    <row r="19" spans="1:41">
      <c r="A19" s="54" t="s">
        <v>58</v>
      </c>
      <c r="B19" s="55">
        <v>4</v>
      </c>
      <c r="D19" s="56" t="s">
        <v>150</v>
      </c>
      <c r="E19" s="56">
        <v>6</v>
      </c>
      <c r="G19" s="54" t="s">
        <v>30</v>
      </c>
      <c r="H19" s="55">
        <v>25420</v>
      </c>
      <c r="I19" s="111">
        <v>16</v>
      </c>
      <c r="K19" s="6"/>
      <c r="L19" s="10"/>
      <c r="N19" s="46"/>
      <c r="O19" s="46"/>
      <c r="R19" s="69" t="s">
        <v>37</v>
      </c>
      <c r="S19" s="71" t="s">
        <v>30</v>
      </c>
      <c r="T19" s="72">
        <v>99</v>
      </c>
      <c r="V19" s="64" t="s">
        <v>332</v>
      </c>
      <c r="W19" s="81">
        <v>1679.9999999999998</v>
      </c>
      <c r="X19" s="82">
        <v>2</v>
      </c>
      <c r="Z19" s="54" t="s">
        <v>279</v>
      </c>
      <c r="AA19" s="55">
        <v>1</v>
      </c>
      <c r="AC19" s="6" t="s">
        <v>380</v>
      </c>
      <c r="AD19" s="10" t="s">
        <v>28</v>
      </c>
      <c r="AE19" s="47">
        <v>157</v>
      </c>
      <c r="AF19" s="47">
        <v>445894.67200000002</v>
      </c>
      <c r="AH19" s="54" t="s">
        <v>14</v>
      </c>
      <c r="AI19" s="55">
        <v>12</v>
      </c>
      <c r="AK19" s="46"/>
      <c r="AL19" s="46"/>
      <c r="AN19" s="54" t="s">
        <v>308</v>
      </c>
      <c r="AO19" s="55">
        <v>11</v>
      </c>
    </row>
    <row r="20" spans="1:41">
      <c r="A20" s="54" t="s">
        <v>158</v>
      </c>
      <c r="B20" s="55">
        <v>17</v>
      </c>
      <c r="D20" s="54" t="s">
        <v>74</v>
      </c>
      <c r="E20" s="55">
        <v>21</v>
      </c>
      <c r="G20" s="54" t="s">
        <v>14</v>
      </c>
      <c r="H20" s="55">
        <v>9125</v>
      </c>
      <c r="I20" s="111">
        <v>6</v>
      </c>
      <c r="K20" s="6"/>
      <c r="L20" s="10"/>
      <c r="R20" s="69" t="s">
        <v>255</v>
      </c>
      <c r="S20" s="71" t="s">
        <v>30</v>
      </c>
      <c r="T20" s="72">
        <v>2</v>
      </c>
      <c r="V20" s="66" t="s">
        <v>333</v>
      </c>
      <c r="W20" s="81">
        <v>35991.904761904763</v>
      </c>
      <c r="X20" s="82">
        <v>1</v>
      </c>
      <c r="Z20" s="54" t="s">
        <v>271</v>
      </c>
      <c r="AA20" s="55">
        <v>21</v>
      </c>
      <c r="AC20" s="6" t="s">
        <v>380</v>
      </c>
      <c r="AD20" s="10" t="s">
        <v>236</v>
      </c>
      <c r="AE20" s="47">
        <v>2</v>
      </c>
      <c r="AF20" s="47">
        <v>473.78399999999999</v>
      </c>
      <c r="AH20" s="54" t="s">
        <v>55</v>
      </c>
      <c r="AI20" s="55">
        <v>1</v>
      </c>
      <c r="AK20" s="46"/>
      <c r="AL20" s="46"/>
      <c r="AN20" s="54" t="s">
        <v>309</v>
      </c>
      <c r="AO20" s="55">
        <v>1</v>
      </c>
    </row>
    <row r="21" spans="1:41">
      <c r="A21" s="54" t="s">
        <v>87</v>
      </c>
      <c r="B21" s="55">
        <v>15</v>
      </c>
      <c r="D21" s="54" t="s">
        <v>139</v>
      </c>
      <c r="E21" s="55">
        <v>9</v>
      </c>
      <c r="G21" s="54" t="s">
        <v>48</v>
      </c>
      <c r="H21" s="55">
        <v>3455</v>
      </c>
      <c r="I21" s="111">
        <v>1</v>
      </c>
      <c r="K21" s="6"/>
      <c r="L21" s="10"/>
      <c r="R21" s="69" t="s">
        <v>19</v>
      </c>
      <c r="S21" s="71" t="s">
        <v>196</v>
      </c>
      <c r="T21" s="72">
        <v>210</v>
      </c>
      <c r="V21" s="64" t="s">
        <v>334</v>
      </c>
      <c r="W21" s="81">
        <v>44600.089947089953</v>
      </c>
      <c r="X21" s="82">
        <v>23</v>
      </c>
      <c r="Z21" s="54" t="s">
        <v>280</v>
      </c>
      <c r="AA21" s="55">
        <v>5</v>
      </c>
      <c r="AC21" s="6" t="s">
        <v>380</v>
      </c>
      <c r="AD21" s="10" t="s">
        <v>24</v>
      </c>
      <c r="AE21" s="47">
        <v>14</v>
      </c>
      <c r="AF21" s="47">
        <v>39020.520000000004</v>
      </c>
      <c r="AH21" s="54" t="s">
        <v>20</v>
      </c>
      <c r="AI21" s="55">
        <v>2</v>
      </c>
      <c r="AK21" s="46"/>
      <c r="AL21" s="46"/>
      <c r="AN21" s="54" t="s">
        <v>310</v>
      </c>
      <c r="AO21" s="55">
        <v>1</v>
      </c>
    </row>
    <row r="22" spans="1:41">
      <c r="A22" s="54" t="s">
        <v>35</v>
      </c>
      <c r="B22" s="55">
        <v>1942</v>
      </c>
      <c r="D22" s="54" t="s">
        <v>75</v>
      </c>
      <c r="E22" s="55">
        <v>105</v>
      </c>
      <c r="G22" s="54" t="s">
        <v>85</v>
      </c>
      <c r="H22" s="55">
        <v>1094</v>
      </c>
      <c r="I22" s="111">
        <v>1</v>
      </c>
      <c r="K22" s="6"/>
      <c r="L22" s="10"/>
      <c r="R22" s="69" t="s">
        <v>19</v>
      </c>
      <c r="S22" s="71" t="s">
        <v>37</v>
      </c>
      <c r="T22" s="72">
        <v>2</v>
      </c>
      <c r="V22" s="64" t="s">
        <v>335</v>
      </c>
      <c r="W22" s="81">
        <v>111156.64550264551</v>
      </c>
      <c r="X22" s="82">
        <v>18</v>
      </c>
      <c r="Z22" s="54" t="s">
        <v>281</v>
      </c>
      <c r="AA22" s="55">
        <v>1</v>
      </c>
      <c r="AC22" s="6" t="s">
        <v>380</v>
      </c>
      <c r="AD22" s="10" t="s">
        <v>22</v>
      </c>
      <c r="AE22" s="47">
        <v>3</v>
      </c>
      <c r="AF22" s="47">
        <v>7295</v>
      </c>
      <c r="AH22" s="54" t="s">
        <v>31</v>
      </c>
      <c r="AI22" s="55">
        <v>29</v>
      </c>
      <c r="AK22" s="46"/>
      <c r="AL22" s="46"/>
      <c r="AN22" s="54" t="s">
        <v>311</v>
      </c>
      <c r="AO22" s="55">
        <v>5</v>
      </c>
    </row>
    <row r="23" spans="1:41">
      <c r="A23" s="54" t="s">
        <v>59</v>
      </c>
      <c r="B23" s="55">
        <v>19</v>
      </c>
      <c r="D23" s="54" t="s">
        <v>76</v>
      </c>
      <c r="E23" s="55">
        <v>6</v>
      </c>
      <c r="G23" s="54" t="s">
        <v>20</v>
      </c>
      <c r="H23" s="55">
        <v>4689</v>
      </c>
      <c r="I23" s="111">
        <v>6</v>
      </c>
      <c r="K23" s="6"/>
      <c r="L23" s="10"/>
      <c r="R23" s="69" t="s">
        <v>196</v>
      </c>
      <c r="S23" s="71" t="s">
        <v>19</v>
      </c>
      <c r="T23" s="72">
        <v>367</v>
      </c>
      <c r="V23" s="64" t="s">
        <v>336</v>
      </c>
      <c r="W23" s="81">
        <v>29869.999999999996</v>
      </c>
      <c r="X23" s="82">
        <v>1</v>
      </c>
      <c r="Z23" s="54" t="s">
        <v>282</v>
      </c>
      <c r="AA23" s="55">
        <v>1</v>
      </c>
      <c r="AC23" s="6" t="s">
        <v>380</v>
      </c>
      <c r="AD23" s="10" t="s">
        <v>29</v>
      </c>
      <c r="AE23" s="47">
        <v>14</v>
      </c>
      <c r="AF23" s="47">
        <v>23642</v>
      </c>
      <c r="AH23" s="54" t="s">
        <v>10</v>
      </c>
      <c r="AI23" s="55">
        <v>13</v>
      </c>
      <c r="AK23" s="46"/>
      <c r="AL23" s="46"/>
      <c r="AN23" s="54" t="s">
        <v>312</v>
      </c>
      <c r="AO23" s="55">
        <v>1</v>
      </c>
    </row>
    <row r="24" spans="1:41">
      <c r="A24" s="54" t="s">
        <v>174</v>
      </c>
      <c r="B24" s="55">
        <v>25</v>
      </c>
      <c r="D24" s="54" t="s">
        <v>77</v>
      </c>
      <c r="E24" s="55">
        <v>6</v>
      </c>
      <c r="G24" s="54" t="s">
        <v>31</v>
      </c>
      <c r="H24" s="55">
        <v>16906</v>
      </c>
      <c r="I24" s="111">
        <v>11</v>
      </c>
      <c r="K24" s="6"/>
      <c r="L24" s="10"/>
      <c r="R24" s="69" t="s">
        <v>37</v>
      </c>
      <c r="S24" s="71" t="s">
        <v>19</v>
      </c>
      <c r="T24" s="72">
        <v>84</v>
      </c>
      <c r="V24" s="64" t="s">
        <v>337</v>
      </c>
      <c r="W24" s="81">
        <v>411.90476190476187</v>
      </c>
      <c r="X24" s="82">
        <v>1</v>
      </c>
      <c r="Z24" s="54" t="s">
        <v>272</v>
      </c>
      <c r="AA24" s="55">
        <v>7</v>
      </c>
      <c r="AC24" s="47" t="s">
        <v>380</v>
      </c>
      <c r="AD24" s="48" t="s">
        <v>175</v>
      </c>
      <c r="AE24" s="47">
        <v>1</v>
      </c>
      <c r="AF24" s="47">
        <v>266.09199999999998</v>
      </c>
      <c r="AH24" s="54" t="s">
        <v>59</v>
      </c>
      <c r="AI24" s="55">
        <v>1</v>
      </c>
      <c r="AK24" s="46"/>
      <c r="AL24" s="46"/>
      <c r="AN24" s="54" t="s">
        <v>313</v>
      </c>
      <c r="AO24" s="55">
        <v>9</v>
      </c>
    </row>
    <row r="25" spans="1:41">
      <c r="A25" s="54" t="s">
        <v>39</v>
      </c>
      <c r="B25" s="55">
        <v>81</v>
      </c>
      <c r="D25" s="54" t="s">
        <v>145</v>
      </c>
      <c r="E25" s="55">
        <v>3</v>
      </c>
      <c r="G25" s="54" t="s">
        <v>10</v>
      </c>
      <c r="H25" s="55">
        <v>27858</v>
      </c>
      <c r="I25" s="111">
        <v>19</v>
      </c>
      <c r="K25" s="6"/>
      <c r="L25" s="10"/>
      <c r="R25" s="69" t="s">
        <v>196</v>
      </c>
      <c r="S25" s="71" t="s">
        <v>14</v>
      </c>
      <c r="T25" s="72">
        <v>229</v>
      </c>
      <c r="V25" s="64" t="s">
        <v>338</v>
      </c>
      <c r="W25" s="81">
        <v>96311.084656084655</v>
      </c>
      <c r="X25" s="82">
        <v>5</v>
      </c>
      <c r="Z25" s="54" t="s">
        <v>273</v>
      </c>
      <c r="AA25" s="55">
        <v>11</v>
      </c>
      <c r="AC25" s="47" t="s">
        <v>380</v>
      </c>
      <c r="AD25" s="48" t="s">
        <v>54</v>
      </c>
      <c r="AE25" s="47">
        <v>1</v>
      </c>
      <c r="AF25" s="47">
        <v>1273.2919999999999</v>
      </c>
      <c r="AH25" s="54" t="s">
        <v>89</v>
      </c>
      <c r="AI25" s="55">
        <v>2</v>
      </c>
      <c r="AK25" s="46"/>
      <c r="AL25" s="46"/>
      <c r="AN25" s="54" t="s">
        <v>314</v>
      </c>
      <c r="AO25" s="55">
        <v>5</v>
      </c>
    </row>
    <row r="26" spans="1:41">
      <c r="A26" s="54" t="s">
        <v>30</v>
      </c>
      <c r="B26" s="55">
        <v>1408</v>
      </c>
      <c r="D26" s="54" t="s">
        <v>69</v>
      </c>
      <c r="E26" s="55">
        <v>3</v>
      </c>
      <c r="G26" s="54" t="s">
        <v>12</v>
      </c>
      <c r="H26" s="55">
        <v>9032</v>
      </c>
      <c r="I26" s="111">
        <v>3</v>
      </c>
      <c r="K26" s="6"/>
      <c r="L26" s="10"/>
      <c r="R26" s="69" t="s">
        <v>37</v>
      </c>
      <c r="S26" s="71" t="s">
        <v>14</v>
      </c>
      <c r="T26" s="72">
        <v>35</v>
      </c>
      <c r="V26" s="64" t="s">
        <v>339</v>
      </c>
      <c r="W26" s="81">
        <v>46595.00299490866</v>
      </c>
      <c r="X26" s="82">
        <v>18</v>
      </c>
      <c r="Z26" s="54" t="s">
        <v>274</v>
      </c>
      <c r="AA26" s="55">
        <v>44</v>
      </c>
      <c r="AC26" s="47" t="s">
        <v>380</v>
      </c>
      <c r="AD26" s="48" t="s">
        <v>35</v>
      </c>
      <c r="AE26" s="47">
        <v>21</v>
      </c>
      <c r="AF26" s="47">
        <v>79345</v>
      </c>
      <c r="AH26" s="54" t="s">
        <v>21</v>
      </c>
      <c r="AI26" s="55">
        <v>1</v>
      </c>
      <c r="AK26" s="115"/>
      <c r="AL26" s="116"/>
      <c r="AN26" s="54" t="s">
        <v>315</v>
      </c>
      <c r="AO26" s="55">
        <v>1</v>
      </c>
    </row>
    <row r="27" spans="1:41">
      <c r="A27" s="54" t="s">
        <v>14</v>
      </c>
      <c r="B27" s="55">
        <v>571</v>
      </c>
      <c r="D27" s="54" t="s">
        <v>70</v>
      </c>
      <c r="E27" s="55">
        <v>3</v>
      </c>
      <c r="G27" s="54" t="s">
        <v>57</v>
      </c>
      <c r="H27" s="55">
        <v>1016</v>
      </c>
      <c r="I27" s="111">
        <v>1</v>
      </c>
      <c r="K27" s="6"/>
      <c r="L27" s="10"/>
      <c r="R27" s="69" t="s">
        <v>14</v>
      </c>
      <c r="S27" s="71" t="s">
        <v>196</v>
      </c>
      <c r="T27" s="72">
        <v>92</v>
      </c>
      <c r="V27" s="64" t="s">
        <v>340</v>
      </c>
      <c r="W27" s="81">
        <v>48636.427872616543</v>
      </c>
      <c r="X27" s="82">
        <v>17</v>
      </c>
      <c r="Z27" s="54" t="s">
        <v>275</v>
      </c>
      <c r="AA27" s="55">
        <v>24</v>
      </c>
      <c r="AC27" s="47" t="s">
        <v>380</v>
      </c>
      <c r="AD27" s="48" t="s">
        <v>13</v>
      </c>
      <c r="AE27" s="47">
        <v>4</v>
      </c>
      <c r="AF27" s="47">
        <v>6012.18</v>
      </c>
      <c r="AH27" s="54" t="s">
        <v>173</v>
      </c>
      <c r="AI27" s="55">
        <v>1</v>
      </c>
      <c r="AK27" s="116"/>
      <c r="AL27" s="116"/>
      <c r="AN27" s="54" t="s">
        <v>316</v>
      </c>
      <c r="AO27" s="55">
        <v>2</v>
      </c>
    </row>
    <row r="28" spans="1:41" ht="15" thickBot="1">
      <c r="A28" s="54" t="s">
        <v>168</v>
      </c>
      <c r="B28" s="55">
        <v>16</v>
      </c>
      <c r="D28" s="54" t="s">
        <v>156</v>
      </c>
      <c r="E28" s="55">
        <v>3</v>
      </c>
      <c r="G28" s="54" t="s">
        <v>21</v>
      </c>
      <c r="H28" s="55">
        <v>431</v>
      </c>
      <c r="I28" s="112">
        <v>1</v>
      </c>
      <c r="K28" s="6"/>
      <c r="L28" s="10"/>
      <c r="R28" s="69" t="s">
        <v>196</v>
      </c>
      <c r="S28" s="71" t="s">
        <v>85</v>
      </c>
      <c r="T28" s="72">
        <v>166</v>
      </c>
      <c r="V28" s="64" t="s">
        <v>341</v>
      </c>
      <c r="W28" s="81">
        <v>152344.13227513226</v>
      </c>
      <c r="X28" s="82">
        <v>16</v>
      </c>
      <c r="Z28" s="54" t="s">
        <v>276</v>
      </c>
      <c r="AA28" s="55">
        <v>3</v>
      </c>
      <c r="AC28" s="47" t="s">
        <v>380</v>
      </c>
      <c r="AD28" s="48" t="s">
        <v>59</v>
      </c>
      <c r="AE28" s="47">
        <v>3</v>
      </c>
      <c r="AF28" s="47">
        <v>8489.8760000000002</v>
      </c>
      <c r="AH28" s="54" t="s">
        <v>58</v>
      </c>
      <c r="AI28" s="55">
        <v>1</v>
      </c>
      <c r="AK28" s="46"/>
      <c r="AL28" s="46"/>
      <c r="AN28" s="54" t="s">
        <v>317</v>
      </c>
      <c r="AO28" s="55">
        <v>1</v>
      </c>
    </row>
    <row r="29" spans="1:41">
      <c r="A29" s="54" t="s">
        <v>55</v>
      </c>
      <c r="B29" s="55">
        <v>1</v>
      </c>
      <c r="G29" s="100"/>
      <c r="H29" s="100"/>
      <c r="K29" s="6"/>
      <c r="L29" s="10"/>
      <c r="R29" s="69" t="s">
        <v>37</v>
      </c>
      <c r="S29" s="71" t="s">
        <v>85</v>
      </c>
      <c r="T29" s="72">
        <v>31</v>
      </c>
      <c r="V29" s="64" t="s">
        <v>342</v>
      </c>
      <c r="W29" s="81">
        <v>29930.285714285717</v>
      </c>
      <c r="X29" s="82">
        <v>4</v>
      </c>
      <c r="Z29" s="54" t="s">
        <v>283</v>
      </c>
      <c r="AA29" s="55">
        <v>1</v>
      </c>
      <c r="AC29" s="47" t="s">
        <v>380</v>
      </c>
      <c r="AD29" s="48" t="s">
        <v>39</v>
      </c>
      <c r="AE29" s="47">
        <v>13</v>
      </c>
      <c r="AF29" s="47">
        <v>11006.028</v>
      </c>
      <c r="AH29" s="54" t="s">
        <v>162</v>
      </c>
      <c r="AI29" s="55">
        <v>2</v>
      </c>
      <c r="AK29" s="46"/>
      <c r="AL29" s="46"/>
      <c r="AN29" s="54" t="s">
        <v>318</v>
      </c>
      <c r="AO29" s="55">
        <v>3</v>
      </c>
    </row>
    <row r="30" spans="1:41">
      <c r="A30" s="54" t="s">
        <v>48</v>
      </c>
      <c r="B30" s="55">
        <v>2</v>
      </c>
      <c r="G30" s="100"/>
      <c r="H30" s="100"/>
      <c r="K30" s="6"/>
      <c r="L30" s="10"/>
      <c r="R30" s="69" t="s">
        <v>85</v>
      </c>
      <c r="S30" s="71" t="s">
        <v>196</v>
      </c>
      <c r="T30" s="72">
        <v>86</v>
      </c>
      <c r="V30" s="64" t="s">
        <v>343</v>
      </c>
      <c r="W30" s="81">
        <v>19402.084656084658</v>
      </c>
      <c r="X30" s="82">
        <v>5</v>
      </c>
      <c r="AC30" s="47" t="s">
        <v>380</v>
      </c>
      <c r="AD30" s="48" t="s">
        <v>30</v>
      </c>
      <c r="AE30" s="47">
        <v>138</v>
      </c>
      <c r="AF30" s="47">
        <v>451903</v>
      </c>
      <c r="AH30" s="54" t="s">
        <v>12</v>
      </c>
      <c r="AI30" s="55">
        <v>6</v>
      </c>
      <c r="AK30" s="46"/>
      <c r="AL30" s="46"/>
    </row>
    <row r="31" spans="1:41">
      <c r="A31" s="54" t="s">
        <v>85</v>
      </c>
      <c r="B31" s="55">
        <v>497</v>
      </c>
      <c r="K31" s="6"/>
      <c r="L31" s="10"/>
      <c r="R31" s="69" t="s">
        <v>196</v>
      </c>
      <c r="S31" s="71" t="s">
        <v>10</v>
      </c>
      <c r="T31" s="72">
        <v>163</v>
      </c>
      <c r="V31" s="64" t="s">
        <v>344</v>
      </c>
      <c r="W31" s="81">
        <v>851.90476190476193</v>
      </c>
      <c r="X31" s="82">
        <v>1</v>
      </c>
      <c r="AC31" s="47" t="s">
        <v>380</v>
      </c>
      <c r="AD31" s="48" t="s">
        <v>14</v>
      </c>
      <c r="AE31" s="47">
        <v>146</v>
      </c>
      <c r="AF31" s="47">
        <v>3335158</v>
      </c>
      <c r="AH31" s="54" t="s">
        <v>171</v>
      </c>
      <c r="AI31" s="55">
        <v>1</v>
      </c>
      <c r="AK31" s="46"/>
      <c r="AL31" s="46"/>
    </row>
    <row r="32" spans="1:41">
      <c r="A32" s="54" t="s">
        <v>89</v>
      </c>
      <c r="B32" s="55">
        <v>2</v>
      </c>
      <c r="K32" s="6"/>
      <c r="L32" s="10"/>
      <c r="R32" s="69" t="s">
        <v>37</v>
      </c>
      <c r="S32" s="71" t="s">
        <v>10</v>
      </c>
      <c r="T32" s="72">
        <v>27</v>
      </c>
      <c r="V32" s="80"/>
      <c r="W32" s="80"/>
      <c r="X32" s="80"/>
      <c r="Z32" s="46" t="s">
        <v>80</v>
      </c>
      <c r="AA32" s="46"/>
      <c r="AB32" s="46"/>
      <c r="AC32" s="47" t="s">
        <v>380</v>
      </c>
      <c r="AD32" s="48" t="s">
        <v>48</v>
      </c>
      <c r="AE32" s="47">
        <v>4</v>
      </c>
      <c r="AF32" s="47">
        <v>7917.1679999999997</v>
      </c>
      <c r="AH32" s="54" t="s">
        <v>32</v>
      </c>
      <c r="AI32" s="55">
        <v>1</v>
      </c>
      <c r="AK32" s="46"/>
      <c r="AL32" s="46"/>
    </row>
    <row r="33" spans="1:38">
      <c r="A33" s="54" t="s">
        <v>197</v>
      </c>
      <c r="B33" s="55">
        <v>1</v>
      </c>
      <c r="D33" s="18" t="s">
        <v>80</v>
      </c>
      <c r="K33" s="6"/>
      <c r="L33" s="10"/>
      <c r="N33" s="1" t="s">
        <v>80</v>
      </c>
      <c r="R33" s="69" t="s">
        <v>10</v>
      </c>
      <c r="S33" s="71" t="s">
        <v>196</v>
      </c>
      <c r="T33" s="72">
        <v>73</v>
      </c>
      <c r="V33" s="80"/>
      <c r="W33" s="80"/>
      <c r="X33" s="80"/>
      <c r="AC33" s="47" t="s">
        <v>380</v>
      </c>
      <c r="AD33" s="48" t="s">
        <v>162</v>
      </c>
      <c r="AE33" s="47">
        <v>1</v>
      </c>
      <c r="AF33" s="47">
        <v>1771.2920000000001</v>
      </c>
      <c r="AK33" s="46"/>
      <c r="AL33" s="46"/>
    </row>
    <row r="34" spans="1:38">
      <c r="A34" s="54" t="s">
        <v>20</v>
      </c>
      <c r="B34" s="55">
        <v>166</v>
      </c>
      <c r="D34" s="58" t="s">
        <v>117</v>
      </c>
      <c r="E34" s="59">
        <v>24</v>
      </c>
      <c r="K34" s="6"/>
      <c r="L34" s="10"/>
      <c r="N34" s="66" t="s">
        <v>224</v>
      </c>
      <c r="O34" s="71">
        <v>15</v>
      </c>
      <c r="P34" s="71">
        <v>3</v>
      </c>
      <c r="R34" s="69" t="s">
        <v>28</v>
      </c>
      <c r="S34" s="71" t="s">
        <v>196</v>
      </c>
      <c r="T34" s="72">
        <v>27</v>
      </c>
      <c r="V34" s="80"/>
      <c r="W34" s="80"/>
      <c r="X34" s="80"/>
      <c r="Z34" s="54" t="s">
        <v>265</v>
      </c>
      <c r="AA34" s="55">
        <v>38</v>
      </c>
      <c r="AC34" s="47" t="s">
        <v>380</v>
      </c>
      <c r="AD34" s="48" t="s">
        <v>49</v>
      </c>
      <c r="AE34" s="47">
        <v>1</v>
      </c>
      <c r="AF34" s="47">
        <v>166.09200000000001</v>
      </c>
    </row>
    <row r="35" spans="1:38">
      <c r="A35" s="54" t="s">
        <v>31</v>
      </c>
      <c r="B35" s="55">
        <v>1163</v>
      </c>
      <c r="D35" s="58" t="s">
        <v>118</v>
      </c>
      <c r="E35" s="59">
        <v>68</v>
      </c>
      <c r="N35" s="64" t="s">
        <v>9</v>
      </c>
      <c r="O35" s="71">
        <v>2</v>
      </c>
      <c r="P35" s="71">
        <v>1</v>
      </c>
      <c r="R35" s="69" t="s">
        <v>196</v>
      </c>
      <c r="S35" s="71" t="s">
        <v>28</v>
      </c>
      <c r="T35" s="72">
        <v>156</v>
      </c>
      <c r="Z35" s="54" t="s">
        <v>266</v>
      </c>
      <c r="AA35" s="55">
        <v>3</v>
      </c>
      <c r="AC35" s="47" t="s">
        <v>380</v>
      </c>
      <c r="AD35" s="48" t="s">
        <v>89</v>
      </c>
      <c r="AE35" s="47">
        <v>1</v>
      </c>
      <c r="AF35" s="47">
        <v>2534</v>
      </c>
    </row>
    <row r="36" spans="1:38">
      <c r="A36" s="54" t="s">
        <v>10</v>
      </c>
      <c r="B36" s="55">
        <v>615</v>
      </c>
      <c r="D36" s="58" t="s">
        <v>119</v>
      </c>
      <c r="E36" s="59"/>
      <c r="N36" s="69" t="s">
        <v>11</v>
      </c>
      <c r="O36" s="71">
        <v>4</v>
      </c>
      <c r="P36" s="71">
        <v>1</v>
      </c>
      <c r="R36" s="69" t="s">
        <v>37</v>
      </c>
      <c r="S36" s="71" t="s">
        <v>28</v>
      </c>
      <c r="T36" s="72">
        <v>1</v>
      </c>
      <c r="V36" s="1" t="s">
        <v>80</v>
      </c>
      <c r="Z36" s="54" t="s">
        <v>267</v>
      </c>
      <c r="AA36" s="55">
        <v>1</v>
      </c>
      <c r="AC36" s="47" t="s">
        <v>380</v>
      </c>
      <c r="AD36" s="48" t="s">
        <v>20</v>
      </c>
      <c r="AE36" s="47">
        <v>9</v>
      </c>
      <c r="AF36" s="47">
        <v>11274</v>
      </c>
    </row>
    <row r="37" spans="1:38">
      <c r="A37" s="54" t="s">
        <v>12</v>
      </c>
      <c r="B37" s="55">
        <v>11</v>
      </c>
      <c r="D37" s="60" t="s">
        <v>123</v>
      </c>
      <c r="E37" s="59">
        <v>8</v>
      </c>
      <c r="K37" s="18"/>
      <c r="N37" s="64" t="s">
        <v>227</v>
      </c>
      <c r="O37" s="71">
        <v>76</v>
      </c>
      <c r="P37" s="71">
        <v>9</v>
      </c>
      <c r="R37" s="69" t="s">
        <v>196</v>
      </c>
      <c r="S37" s="71" t="s">
        <v>20</v>
      </c>
      <c r="T37" s="72">
        <v>100</v>
      </c>
      <c r="V37" s="69" t="s">
        <v>345</v>
      </c>
      <c r="W37" s="81">
        <v>378993.42717380449</v>
      </c>
      <c r="X37" s="82">
        <v>111</v>
      </c>
      <c r="Z37" s="54" t="s">
        <v>277</v>
      </c>
      <c r="AA37" s="55">
        <v>4</v>
      </c>
      <c r="AC37" s="47" t="s">
        <v>380</v>
      </c>
      <c r="AD37" s="48" t="s">
        <v>31</v>
      </c>
      <c r="AE37" s="47">
        <v>16</v>
      </c>
      <c r="AF37" s="47">
        <v>31271</v>
      </c>
    </row>
    <row r="38" spans="1:38">
      <c r="A38" s="54" t="s">
        <v>57</v>
      </c>
      <c r="B38" s="55">
        <v>1</v>
      </c>
      <c r="D38" s="60" t="s">
        <v>124</v>
      </c>
      <c r="E38" s="59">
        <v>1</v>
      </c>
      <c r="K38" s="37"/>
      <c r="L38" s="40"/>
      <c r="N38" s="64" t="s">
        <v>225</v>
      </c>
      <c r="O38" s="71">
        <v>29</v>
      </c>
      <c r="P38" s="71">
        <v>7</v>
      </c>
      <c r="R38" s="69" t="s">
        <v>37</v>
      </c>
      <c r="S38" s="71" t="s">
        <v>20</v>
      </c>
      <c r="T38" s="72">
        <v>11</v>
      </c>
      <c r="V38" s="66" t="s">
        <v>346</v>
      </c>
      <c r="W38" s="81">
        <v>49357.539682539689</v>
      </c>
      <c r="X38" s="82">
        <v>15</v>
      </c>
      <c r="Z38" s="54" t="s">
        <v>284</v>
      </c>
      <c r="AA38" s="55">
        <v>1</v>
      </c>
      <c r="AC38" s="47" t="s">
        <v>380</v>
      </c>
      <c r="AD38" s="48" t="s">
        <v>10</v>
      </c>
      <c r="AE38" s="47">
        <v>91</v>
      </c>
      <c r="AF38" s="47">
        <v>261128</v>
      </c>
    </row>
    <row r="39" spans="1:38">
      <c r="A39" s="54" t="s">
        <v>21</v>
      </c>
      <c r="B39" s="55">
        <v>17</v>
      </c>
      <c r="D39" s="60" t="s">
        <v>149</v>
      </c>
      <c r="E39" s="59">
        <v>1</v>
      </c>
      <c r="K39" s="38"/>
      <c r="L39" s="40"/>
      <c r="N39" s="64" t="s">
        <v>14</v>
      </c>
      <c r="O39" s="71">
        <v>31</v>
      </c>
      <c r="P39" s="71">
        <v>6</v>
      </c>
      <c r="R39" s="69" t="s">
        <v>20</v>
      </c>
      <c r="S39" s="71" t="s">
        <v>196</v>
      </c>
      <c r="T39" s="72">
        <v>37</v>
      </c>
      <c r="V39" s="66" t="s">
        <v>347</v>
      </c>
      <c r="W39" s="81">
        <v>9938.941798941798</v>
      </c>
      <c r="X39" s="82">
        <v>2</v>
      </c>
      <c r="Z39" s="54" t="s">
        <v>278</v>
      </c>
      <c r="AA39" s="55">
        <v>348</v>
      </c>
      <c r="AC39" s="47" t="s">
        <v>380</v>
      </c>
      <c r="AD39" s="48" t="s">
        <v>12</v>
      </c>
      <c r="AE39" s="47">
        <v>9</v>
      </c>
      <c r="AF39" s="47">
        <v>15245</v>
      </c>
    </row>
    <row r="40" spans="1:38">
      <c r="A40" s="54" t="s">
        <v>171</v>
      </c>
      <c r="B40" s="55">
        <v>66</v>
      </c>
      <c r="D40" s="60" t="s">
        <v>69</v>
      </c>
      <c r="E40" s="59">
        <v>56</v>
      </c>
      <c r="K40" s="38"/>
      <c r="L40" s="40"/>
      <c r="N40" s="64" t="s">
        <v>226</v>
      </c>
      <c r="O40" s="71">
        <v>10</v>
      </c>
      <c r="P40" s="71">
        <v>2</v>
      </c>
      <c r="R40" s="69" t="s">
        <v>196</v>
      </c>
      <c r="S40" s="71" t="s">
        <v>31</v>
      </c>
      <c r="T40" s="72">
        <v>84</v>
      </c>
      <c r="V40" s="66" t="s">
        <v>348</v>
      </c>
      <c r="W40" s="81">
        <v>16977.111111111109</v>
      </c>
      <c r="X40" s="82">
        <v>6</v>
      </c>
      <c r="Z40" s="54" t="s">
        <v>285</v>
      </c>
      <c r="AA40" s="55">
        <v>1</v>
      </c>
      <c r="AC40" s="47" t="s">
        <v>380</v>
      </c>
      <c r="AD40" s="48" t="s">
        <v>380</v>
      </c>
      <c r="AE40" s="47">
        <v>4</v>
      </c>
      <c r="AF40" s="47">
        <v>5770.768</v>
      </c>
    </row>
    <row r="41" spans="1:38">
      <c r="A41" s="54" t="s">
        <v>32</v>
      </c>
      <c r="B41" s="55">
        <v>7</v>
      </c>
      <c r="D41" s="60" t="s">
        <v>70</v>
      </c>
      <c r="E41" s="59"/>
      <c r="K41" s="38"/>
      <c r="L41" s="40"/>
      <c r="N41" s="66" t="s">
        <v>20</v>
      </c>
      <c r="O41" s="71">
        <v>11</v>
      </c>
      <c r="P41" s="71">
        <v>2</v>
      </c>
      <c r="R41" s="69" t="s">
        <v>37</v>
      </c>
      <c r="S41" s="71" t="s">
        <v>31</v>
      </c>
      <c r="T41" s="72">
        <v>6</v>
      </c>
      <c r="V41" s="66" t="s">
        <v>349</v>
      </c>
      <c r="W41" s="81">
        <v>945.95238095238085</v>
      </c>
      <c r="X41" s="82">
        <v>1</v>
      </c>
      <c r="Z41" s="54" t="s">
        <v>268</v>
      </c>
      <c r="AA41" s="55">
        <v>21</v>
      </c>
      <c r="AC41" s="47" t="s">
        <v>380</v>
      </c>
      <c r="AD41" s="48" t="s">
        <v>380</v>
      </c>
      <c r="AE41" s="47">
        <v>1</v>
      </c>
      <c r="AF41" s="47">
        <v>3008.0920000000001</v>
      </c>
    </row>
    <row r="42" spans="1:38">
      <c r="D42" s="58" t="s">
        <v>78</v>
      </c>
      <c r="E42" s="59"/>
      <c r="K42" s="38"/>
      <c r="L42" s="40"/>
      <c r="N42" s="66" t="s">
        <v>10</v>
      </c>
      <c r="O42" s="71">
        <v>31</v>
      </c>
      <c r="P42" s="71">
        <v>4</v>
      </c>
      <c r="R42" s="69" t="s">
        <v>31</v>
      </c>
      <c r="S42" s="71" t="s">
        <v>196</v>
      </c>
      <c r="T42" s="72">
        <v>47</v>
      </c>
      <c r="V42" s="64" t="s">
        <v>350</v>
      </c>
      <c r="W42" s="81">
        <v>994.04761904761904</v>
      </c>
      <c r="X42" s="82">
        <v>1</v>
      </c>
      <c r="Z42" s="54" t="s">
        <v>286</v>
      </c>
      <c r="AA42" s="55">
        <v>5</v>
      </c>
      <c r="AC42" s="47" t="s">
        <v>380</v>
      </c>
      <c r="AD42" s="48" t="s">
        <v>380</v>
      </c>
      <c r="AE42" s="47">
        <v>6</v>
      </c>
      <c r="AF42" s="47">
        <v>16769.86</v>
      </c>
    </row>
    <row r="43" spans="1:38">
      <c r="A43" s="18" t="s">
        <v>80</v>
      </c>
      <c r="D43" s="60" t="s">
        <v>151</v>
      </c>
      <c r="E43" s="59">
        <v>4</v>
      </c>
      <c r="K43" s="39"/>
      <c r="L43" s="40"/>
      <c r="N43" s="46"/>
      <c r="O43" s="46"/>
      <c r="R43" s="69" t="s">
        <v>31</v>
      </c>
      <c r="S43" s="71" t="s">
        <v>37</v>
      </c>
      <c r="T43" s="72">
        <v>1</v>
      </c>
      <c r="V43" s="64" t="s">
        <v>351</v>
      </c>
      <c r="W43" s="81">
        <v>32410.152740341415</v>
      </c>
      <c r="X43" s="82">
        <v>4</v>
      </c>
      <c r="Z43" s="54" t="s">
        <v>270</v>
      </c>
      <c r="AA43" s="55">
        <v>48</v>
      </c>
      <c r="AC43" s="47" t="s">
        <v>380</v>
      </c>
      <c r="AD43" s="48" t="s">
        <v>380</v>
      </c>
      <c r="AE43" s="47">
        <v>4</v>
      </c>
      <c r="AF43" s="47">
        <v>3442.2759999999998</v>
      </c>
    </row>
    <row r="44" spans="1:38">
      <c r="D44" s="60" t="s">
        <v>152</v>
      </c>
      <c r="E44" s="59">
        <v>176</v>
      </c>
      <c r="K44" s="39"/>
      <c r="L44" s="40"/>
      <c r="N44" s="46"/>
      <c r="O44" s="46"/>
      <c r="R44" s="69" t="s">
        <v>196</v>
      </c>
      <c r="S44" s="71" t="s">
        <v>12</v>
      </c>
      <c r="T44" s="72">
        <v>78</v>
      </c>
      <c r="V44" s="64" t="s">
        <v>352</v>
      </c>
      <c r="W44" s="81">
        <v>877.03703703703707</v>
      </c>
      <c r="X44" s="82">
        <v>1</v>
      </c>
      <c r="Z44" s="54" t="s">
        <v>271</v>
      </c>
      <c r="AA44" s="55">
        <v>10</v>
      </c>
      <c r="AC44" s="47" t="s">
        <v>380</v>
      </c>
      <c r="AD44" s="48" t="s">
        <v>380</v>
      </c>
      <c r="AE44" s="47">
        <v>4</v>
      </c>
      <c r="AF44" s="47">
        <v>9542.1840000000011</v>
      </c>
    </row>
    <row r="45" spans="1:38">
      <c r="A45" s="58" t="s">
        <v>19</v>
      </c>
      <c r="B45" s="59">
        <v>81</v>
      </c>
      <c r="D45" s="60" t="s">
        <v>127</v>
      </c>
      <c r="E45" s="59"/>
      <c r="K45" s="39"/>
      <c r="L45" s="40"/>
      <c r="N45" s="46"/>
      <c r="O45" s="46"/>
      <c r="R45" s="69" t="s">
        <v>37</v>
      </c>
      <c r="S45" s="71" t="s">
        <v>12</v>
      </c>
      <c r="T45" s="72">
        <v>5</v>
      </c>
      <c r="V45" s="64" t="s">
        <v>353</v>
      </c>
      <c r="W45" s="81">
        <v>16100.015873015873</v>
      </c>
      <c r="X45" s="82">
        <v>4</v>
      </c>
      <c r="Z45" s="54" t="s">
        <v>281</v>
      </c>
      <c r="AA45" s="55">
        <v>1</v>
      </c>
      <c r="AC45" s="47" t="s">
        <v>380</v>
      </c>
      <c r="AD45" s="48" t="s">
        <v>380</v>
      </c>
      <c r="AE45" s="47">
        <v>3</v>
      </c>
      <c r="AF45" s="47">
        <v>3973.4760000000001</v>
      </c>
    </row>
    <row r="46" spans="1:38">
      <c r="A46" s="58" t="s">
        <v>28</v>
      </c>
      <c r="B46" s="59">
        <v>31</v>
      </c>
      <c r="D46" s="60" t="s">
        <v>153</v>
      </c>
      <c r="E46" s="59">
        <v>48</v>
      </c>
      <c r="K46" s="39"/>
      <c r="L46" s="40"/>
      <c r="N46" s="46"/>
      <c r="O46" s="46"/>
      <c r="R46" s="69" t="s">
        <v>12</v>
      </c>
      <c r="S46" s="71" t="s">
        <v>196</v>
      </c>
      <c r="T46" s="72">
        <v>27</v>
      </c>
      <c r="V46" s="64" t="s">
        <v>354</v>
      </c>
      <c r="W46" s="81">
        <v>2630.9259259259261</v>
      </c>
      <c r="X46" s="82">
        <v>2</v>
      </c>
      <c r="Z46" s="54" t="s">
        <v>272</v>
      </c>
      <c r="AA46" s="55">
        <v>1</v>
      </c>
      <c r="AC46" s="47" t="s">
        <v>380</v>
      </c>
      <c r="AD46" s="48" t="s">
        <v>35</v>
      </c>
      <c r="AE46" s="47">
        <v>7</v>
      </c>
      <c r="AF46" s="47">
        <v>37827</v>
      </c>
    </row>
    <row r="47" spans="1:38">
      <c r="A47" s="58" t="s">
        <v>24</v>
      </c>
      <c r="B47" s="59">
        <v>5</v>
      </c>
      <c r="D47" s="60" t="s">
        <v>132</v>
      </c>
      <c r="E47" s="59">
        <v>1</v>
      </c>
      <c r="K47" s="39"/>
      <c r="L47" s="40"/>
      <c r="N47" s="46"/>
      <c r="O47" s="46"/>
      <c r="R47" s="69" t="s">
        <v>24</v>
      </c>
      <c r="S47" s="71" t="s">
        <v>196</v>
      </c>
      <c r="T47" s="72">
        <v>14</v>
      </c>
      <c r="V47" s="66" t="s">
        <v>355</v>
      </c>
      <c r="W47" s="81">
        <v>2042.1587301587301</v>
      </c>
      <c r="X47" s="82">
        <v>4</v>
      </c>
      <c r="Z47" s="54" t="s">
        <v>287</v>
      </c>
      <c r="AA47" s="55">
        <v>1</v>
      </c>
      <c r="AC47" s="47" t="s">
        <v>380</v>
      </c>
      <c r="AD47" s="48" t="s">
        <v>13</v>
      </c>
      <c r="AE47" s="47">
        <v>1</v>
      </c>
      <c r="AF47" s="47">
        <v>1361.692</v>
      </c>
    </row>
    <row r="48" spans="1:38">
      <c r="A48" s="58" t="s">
        <v>22</v>
      </c>
      <c r="B48" s="59">
        <v>3</v>
      </c>
      <c r="D48" s="61" t="s">
        <v>154</v>
      </c>
      <c r="E48" s="62">
        <v>40</v>
      </c>
      <c r="K48" s="39"/>
      <c r="L48" s="40"/>
      <c r="N48" s="46"/>
      <c r="O48" s="46"/>
      <c r="R48" s="69" t="s">
        <v>196</v>
      </c>
      <c r="S48" s="71" t="s">
        <v>24</v>
      </c>
      <c r="T48" s="72">
        <v>50</v>
      </c>
      <c r="V48" s="64" t="s">
        <v>356</v>
      </c>
      <c r="W48" s="81">
        <v>62104.60167714885</v>
      </c>
      <c r="X48" s="82">
        <v>13</v>
      </c>
      <c r="Z48" s="54" t="s">
        <v>273</v>
      </c>
      <c r="AA48" s="55">
        <v>5</v>
      </c>
      <c r="AC48" s="47" t="s">
        <v>380</v>
      </c>
      <c r="AD48" s="48" t="s">
        <v>59</v>
      </c>
      <c r="AE48" s="47">
        <v>2</v>
      </c>
      <c r="AF48" s="47">
        <v>327.78399999999999</v>
      </c>
    </row>
    <row r="49" spans="1:32">
      <c r="A49" s="58" t="s">
        <v>11</v>
      </c>
      <c r="B49" s="59">
        <v>4</v>
      </c>
      <c r="D49" s="60" t="s">
        <v>72</v>
      </c>
      <c r="E49" s="59"/>
      <c r="K49" s="39"/>
      <c r="L49" s="40"/>
      <c r="R49" s="69" t="s">
        <v>37</v>
      </c>
      <c r="S49" s="71" t="s">
        <v>24</v>
      </c>
      <c r="T49" s="72">
        <v>3</v>
      </c>
      <c r="V49" s="64" t="s">
        <v>357</v>
      </c>
      <c r="W49" s="81">
        <v>3024.9999999999995</v>
      </c>
      <c r="X49" s="82">
        <v>1</v>
      </c>
      <c r="Z49" s="54" t="s">
        <v>274</v>
      </c>
      <c r="AA49" s="55">
        <v>35</v>
      </c>
      <c r="AC49" s="47" t="s">
        <v>380</v>
      </c>
      <c r="AD49" s="48" t="s">
        <v>39</v>
      </c>
      <c r="AE49" s="47">
        <v>3</v>
      </c>
      <c r="AF49" s="47">
        <v>6689.7839999999997</v>
      </c>
    </row>
    <row r="50" spans="1:32">
      <c r="A50" s="58" t="s">
        <v>175</v>
      </c>
      <c r="B50" s="59">
        <v>2</v>
      </c>
      <c r="D50" s="61" t="s">
        <v>135</v>
      </c>
      <c r="E50" s="62">
        <v>2</v>
      </c>
      <c r="K50" s="39"/>
      <c r="L50" s="40"/>
      <c r="R50" s="69" t="s">
        <v>196</v>
      </c>
      <c r="S50" s="71" t="s">
        <v>11</v>
      </c>
      <c r="T50" s="72">
        <v>51</v>
      </c>
      <c r="V50" s="64" t="s">
        <v>358</v>
      </c>
      <c r="W50" s="81">
        <v>1180</v>
      </c>
      <c r="X50" s="82">
        <v>1</v>
      </c>
      <c r="Z50" s="54" t="s">
        <v>275</v>
      </c>
      <c r="AA50" s="55">
        <v>17</v>
      </c>
      <c r="AC50" s="47" t="s">
        <v>380</v>
      </c>
      <c r="AD50" s="48" t="s">
        <v>30</v>
      </c>
      <c r="AE50" s="47">
        <v>7</v>
      </c>
      <c r="AF50" s="47">
        <v>24804</v>
      </c>
    </row>
    <row r="51" spans="1:32">
      <c r="A51" s="58" t="s">
        <v>23</v>
      </c>
      <c r="B51" s="59">
        <v>13</v>
      </c>
      <c r="D51" s="60" t="s">
        <v>155</v>
      </c>
      <c r="E51" s="59">
        <v>8</v>
      </c>
      <c r="K51" s="39"/>
      <c r="L51" s="40"/>
      <c r="R51" s="69" t="s">
        <v>37</v>
      </c>
      <c r="S51" s="71" t="s">
        <v>11</v>
      </c>
      <c r="T51" s="72">
        <v>1</v>
      </c>
      <c r="V51" s="64" t="s">
        <v>359</v>
      </c>
      <c r="W51" s="81">
        <v>81365.496655685332</v>
      </c>
      <c r="X51" s="82">
        <v>24</v>
      </c>
      <c r="Z51" s="54" t="s">
        <v>276</v>
      </c>
      <c r="AA51" s="55">
        <v>1</v>
      </c>
      <c r="AC51" s="47" t="s">
        <v>30</v>
      </c>
      <c r="AD51" s="48" t="s">
        <v>10</v>
      </c>
      <c r="AE51" s="47">
        <v>1</v>
      </c>
      <c r="AF51" s="47">
        <v>331.29200000000003</v>
      </c>
    </row>
    <row r="52" spans="1:32">
      <c r="A52" s="58" t="s">
        <v>380</v>
      </c>
      <c r="B52" s="59">
        <v>39</v>
      </c>
      <c r="D52" s="60" t="s">
        <v>156</v>
      </c>
      <c r="E52" s="59">
        <v>8</v>
      </c>
      <c r="K52" s="39"/>
      <c r="L52" s="40"/>
      <c r="R52" s="69" t="s">
        <v>11</v>
      </c>
      <c r="S52" s="71" t="s">
        <v>196</v>
      </c>
      <c r="T52" s="72">
        <v>6</v>
      </c>
      <c r="V52" s="64" t="s">
        <v>360</v>
      </c>
      <c r="W52" s="81">
        <v>4231.0846560846558</v>
      </c>
      <c r="X52" s="82">
        <v>4</v>
      </c>
      <c r="AC52" s="47" t="s">
        <v>14</v>
      </c>
      <c r="AD52" s="48" t="s">
        <v>380</v>
      </c>
      <c r="AE52" s="47">
        <v>19</v>
      </c>
      <c r="AF52" s="47">
        <v>34260</v>
      </c>
    </row>
    <row r="53" spans="1:32">
      <c r="A53" s="58" t="s">
        <v>87</v>
      </c>
      <c r="B53" s="59">
        <v>11</v>
      </c>
      <c r="D53" s="60" t="s">
        <v>74</v>
      </c>
      <c r="E53" s="59">
        <v>3</v>
      </c>
      <c r="K53" s="39"/>
      <c r="L53" s="40"/>
      <c r="R53" s="69" t="s">
        <v>196</v>
      </c>
      <c r="S53" s="71" t="s">
        <v>21</v>
      </c>
      <c r="T53" s="72">
        <v>27</v>
      </c>
      <c r="V53" s="64" t="s">
        <v>361</v>
      </c>
      <c r="W53" s="81">
        <v>124455.57142857142</v>
      </c>
      <c r="X53" s="82">
        <v>23</v>
      </c>
      <c r="AC53" s="47" t="s">
        <v>20</v>
      </c>
      <c r="AD53" s="48" t="s">
        <v>380</v>
      </c>
      <c r="AE53" s="47">
        <v>6</v>
      </c>
      <c r="AF53" s="47">
        <v>39236</v>
      </c>
    </row>
    <row r="54" spans="1:32">
      <c r="A54" s="58" t="s">
        <v>35</v>
      </c>
      <c r="B54" s="59">
        <v>104</v>
      </c>
      <c r="D54" s="60" t="s">
        <v>139</v>
      </c>
      <c r="E54" s="59">
        <v>248</v>
      </c>
      <c r="K54" s="39"/>
      <c r="L54" s="40"/>
      <c r="R54" s="69" t="s">
        <v>21</v>
      </c>
      <c r="S54" s="71" t="s">
        <v>196</v>
      </c>
      <c r="T54" s="72">
        <v>10</v>
      </c>
      <c r="V54" s="64" t="s">
        <v>362</v>
      </c>
      <c r="W54" s="81">
        <v>117928.02346011778</v>
      </c>
      <c r="X54" s="82">
        <v>35</v>
      </c>
      <c r="AC54" s="47" t="s">
        <v>31</v>
      </c>
      <c r="AD54" s="48" t="s">
        <v>380</v>
      </c>
      <c r="AE54" s="47">
        <v>14</v>
      </c>
      <c r="AF54" s="47">
        <v>53543.103999999999</v>
      </c>
    </row>
    <row r="55" spans="1:32">
      <c r="A55" s="58" t="s">
        <v>59</v>
      </c>
      <c r="B55" s="59">
        <v>2</v>
      </c>
      <c r="D55" s="60" t="s">
        <v>75</v>
      </c>
      <c r="E55" s="59">
        <v>2</v>
      </c>
      <c r="K55" s="39"/>
      <c r="L55" s="40"/>
      <c r="R55" s="69" t="s">
        <v>196</v>
      </c>
      <c r="S55" s="71" t="s">
        <v>22</v>
      </c>
      <c r="T55" s="72">
        <v>21</v>
      </c>
      <c r="V55" s="64" t="s">
        <v>363</v>
      </c>
      <c r="W55" s="81">
        <v>23173.809523809523</v>
      </c>
      <c r="X55" s="82">
        <v>2</v>
      </c>
      <c r="AC55" s="47" t="s">
        <v>10</v>
      </c>
      <c r="AD55" s="48" t="s">
        <v>380</v>
      </c>
      <c r="AE55" s="47">
        <v>154</v>
      </c>
      <c r="AF55" s="47">
        <v>569014</v>
      </c>
    </row>
    <row r="56" spans="1:32">
      <c r="A56" s="58" t="s">
        <v>39</v>
      </c>
      <c r="B56" s="59">
        <v>4</v>
      </c>
      <c r="D56" s="60" t="s">
        <v>76</v>
      </c>
      <c r="E56" s="59">
        <v>1</v>
      </c>
      <c r="K56" s="39"/>
      <c r="L56" s="40"/>
      <c r="R56" s="69" t="s">
        <v>37</v>
      </c>
      <c r="S56" s="71" t="s">
        <v>22</v>
      </c>
      <c r="T56" s="72">
        <v>1</v>
      </c>
      <c r="V56" s="64" t="s">
        <v>364</v>
      </c>
      <c r="W56" s="81">
        <v>8338.1904761904752</v>
      </c>
      <c r="X56" s="82">
        <v>11</v>
      </c>
      <c r="AC56" s="47" t="s">
        <v>12</v>
      </c>
      <c r="AD56" s="48" t="s">
        <v>380</v>
      </c>
      <c r="AE56" s="47">
        <v>2</v>
      </c>
      <c r="AF56" s="47">
        <v>2121</v>
      </c>
    </row>
    <row r="57" spans="1:32">
      <c r="A57" s="58" t="s">
        <v>30</v>
      </c>
      <c r="B57" s="59">
        <v>254</v>
      </c>
      <c r="D57" s="60" t="s">
        <v>142</v>
      </c>
      <c r="E57" s="59">
        <v>1</v>
      </c>
      <c r="K57" s="39"/>
      <c r="L57" s="40"/>
      <c r="R57" s="69" t="s">
        <v>22</v>
      </c>
      <c r="S57" s="71" t="s">
        <v>196</v>
      </c>
      <c r="T57" s="72">
        <v>14</v>
      </c>
      <c r="V57" s="64" t="s">
        <v>365</v>
      </c>
      <c r="W57" s="81">
        <v>4232</v>
      </c>
      <c r="X57" s="82">
        <v>1</v>
      </c>
      <c r="AC57" s="47" t="s">
        <v>57</v>
      </c>
      <c r="AD57" s="48" t="s">
        <v>380</v>
      </c>
      <c r="AE57" s="47">
        <v>1</v>
      </c>
      <c r="AF57" s="47">
        <v>410.892</v>
      </c>
    </row>
    <row r="58" spans="1:32">
      <c r="A58" s="58" t="s">
        <v>176</v>
      </c>
      <c r="B58" s="59">
        <v>1</v>
      </c>
      <c r="D58" s="60" t="s">
        <v>157</v>
      </c>
      <c r="E58" s="59">
        <v>1</v>
      </c>
      <c r="K58" s="39"/>
      <c r="L58" s="40"/>
      <c r="R58" s="69" t="s">
        <v>36</v>
      </c>
      <c r="S58" s="71" t="s">
        <v>196</v>
      </c>
      <c r="T58" s="72">
        <v>4</v>
      </c>
      <c r="V58" s="64" t="s">
        <v>366</v>
      </c>
      <c r="W58" s="81">
        <v>29050.148148148146</v>
      </c>
      <c r="X58" s="82">
        <v>11</v>
      </c>
      <c r="AC58" s="47" t="s">
        <v>21</v>
      </c>
      <c r="AD58" s="48" t="s">
        <v>380</v>
      </c>
      <c r="AE58" s="47">
        <v>2</v>
      </c>
      <c r="AF58" s="47">
        <v>2945.8919999999998</v>
      </c>
    </row>
    <row r="59" spans="1:32">
      <c r="A59" s="58" t="s">
        <v>14</v>
      </c>
      <c r="B59" s="59">
        <v>42</v>
      </c>
      <c r="D59" s="60" t="s">
        <v>145</v>
      </c>
      <c r="E59" s="59">
        <v>3</v>
      </c>
      <c r="K59" s="39"/>
      <c r="L59" s="40"/>
      <c r="R59" s="63" t="s">
        <v>196</v>
      </c>
      <c r="S59" s="63" t="s">
        <v>36</v>
      </c>
      <c r="T59" s="63">
        <v>29</v>
      </c>
      <c r="V59" s="64" t="s">
        <v>367</v>
      </c>
      <c r="W59" s="81">
        <v>505.09433962264154</v>
      </c>
      <c r="X59" s="82">
        <v>1</v>
      </c>
      <c r="AC59" s="47" t="s">
        <v>160</v>
      </c>
      <c r="AD59" s="48" t="s">
        <v>380</v>
      </c>
      <c r="AE59" s="47">
        <v>3</v>
      </c>
      <c r="AF59" s="47">
        <v>7934</v>
      </c>
    </row>
    <row r="60" spans="1:32">
      <c r="A60" s="58" t="s">
        <v>168</v>
      </c>
      <c r="B60" s="59">
        <v>1</v>
      </c>
      <c r="D60" s="60" t="s">
        <v>77</v>
      </c>
      <c r="E60" s="59">
        <v>2</v>
      </c>
      <c r="K60" s="39"/>
      <c r="L60" s="40"/>
      <c r="R60" s="63" t="s">
        <v>37</v>
      </c>
      <c r="S60" s="63" t="s">
        <v>256</v>
      </c>
      <c r="T60" s="63">
        <v>1</v>
      </c>
      <c r="V60" s="64" t="s">
        <v>368</v>
      </c>
      <c r="W60" s="81">
        <v>49318.941798941793</v>
      </c>
      <c r="X60" s="82">
        <v>36</v>
      </c>
      <c r="AC60" s="47" t="s">
        <v>171</v>
      </c>
      <c r="AD60" s="48" t="s">
        <v>380</v>
      </c>
      <c r="AE60" s="47">
        <v>1</v>
      </c>
      <c r="AF60" s="47">
        <v>1921.2920000000001</v>
      </c>
    </row>
    <row r="61" spans="1:32">
      <c r="A61" s="58" t="s">
        <v>55</v>
      </c>
      <c r="B61" s="59">
        <v>1</v>
      </c>
      <c r="D61" s="60" t="s">
        <v>148</v>
      </c>
      <c r="E61" s="59">
        <v>1108</v>
      </c>
      <c r="K61" s="39"/>
      <c r="L61" s="40"/>
      <c r="R61" s="63" t="s">
        <v>196</v>
      </c>
      <c r="S61" s="63" t="s">
        <v>257</v>
      </c>
      <c r="T61" s="63">
        <v>21</v>
      </c>
      <c r="V61" s="64" t="s">
        <v>369</v>
      </c>
      <c r="W61" s="81">
        <v>57276.250973345304</v>
      </c>
      <c r="X61" s="82">
        <v>18</v>
      </c>
      <c r="AC61" s="47" t="s">
        <v>32</v>
      </c>
      <c r="AD61" s="48" t="s">
        <v>380</v>
      </c>
      <c r="AE61" s="47">
        <v>2</v>
      </c>
      <c r="AF61" s="47">
        <v>327.38400000000001</v>
      </c>
    </row>
    <row r="62" spans="1:32">
      <c r="A62" s="58" t="s">
        <v>48</v>
      </c>
      <c r="B62" s="59">
        <v>1</v>
      </c>
      <c r="D62" s="61" t="s">
        <v>215</v>
      </c>
      <c r="E62" s="62">
        <v>4</v>
      </c>
      <c r="K62" s="39"/>
      <c r="L62" s="40"/>
      <c r="R62" s="63" t="s">
        <v>257</v>
      </c>
      <c r="S62" s="63" t="s">
        <v>196</v>
      </c>
      <c r="T62" s="63">
        <v>5</v>
      </c>
      <c r="V62" s="64" t="s">
        <v>370</v>
      </c>
      <c r="W62" s="81">
        <v>223285.08705201154</v>
      </c>
      <c r="X62" s="82">
        <v>70</v>
      </c>
      <c r="AC62" s="47" t="s">
        <v>398</v>
      </c>
      <c r="AD62" s="48" t="s">
        <v>380</v>
      </c>
      <c r="AE62" s="47">
        <v>1</v>
      </c>
      <c r="AF62" s="47">
        <v>901</v>
      </c>
    </row>
    <row r="63" spans="1:32">
      <c r="A63" s="58" t="s">
        <v>381</v>
      </c>
      <c r="B63" s="59">
        <v>1</v>
      </c>
      <c r="D63" s="61" t="s">
        <v>147</v>
      </c>
      <c r="E63" s="62"/>
      <c r="R63" s="63" t="s">
        <v>196</v>
      </c>
      <c r="S63" s="63" t="s">
        <v>207</v>
      </c>
      <c r="T63" s="63">
        <v>23</v>
      </c>
      <c r="V63" s="64" t="s">
        <v>371</v>
      </c>
      <c r="W63" s="81">
        <v>9025.9523809523816</v>
      </c>
      <c r="X63" s="82">
        <v>6</v>
      </c>
      <c r="AC63" s="47" t="s">
        <v>380</v>
      </c>
      <c r="AD63" s="48" t="s">
        <v>397</v>
      </c>
      <c r="AE63" s="47">
        <v>2</v>
      </c>
      <c r="AF63" s="47">
        <v>5176</v>
      </c>
    </row>
    <row r="64" spans="1:32">
      <c r="A64" s="58" t="s">
        <v>85</v>
      </c>
      <c r="B64" s="59">
        <v>31</v>
      </c>
      <c r="R64" s="63" t="s">
        <v>207</v>
      </c>
      <c r="S64" s="63" t="s">
        <v>196</v>
      </c>
      <c r="T64" s="63">
        <v>3</v>
      </c>
      <c r="V64" s="64" t="s">
        <v>372</v>
      </c>
      <c r="W64" s="81">
        <v>20319.61006289308</v>
      </c>
      <c r="X64" s="82">
        <v>10</v>
      </c>
      <c r="AC64" s="47" t="s">
        <v>380</v>
      </c>
      <c r="AD64" s="48" t="s">
        <v>398</v>
      </c>
      <c r="AE64" s="47">
        <v>2</v>
      </c>
      <c r="AF64" s="47">
        <v>5344</v>
      </c>
    </row>
    <row r="65" spans="1:32">
      <c r="A65" s="58" t="s">
        <v>89</v>
      </c>
      <c r="B65" s="59">
        <v>6</v>
      </c>
      <c r="R65" s="63" t="s">
        <v>196</v>
      </c>
      <c r="S65" s="63" t="s">
        <v>23</v>
      </c>
      <c r="T65" s="63">
        <v>16</v>
      </c>
      <c r="V65" s="46"/>
      <c r="W65" s="46"/>
      <c r="AC65" s="47" t="s">
        <v>380</v>
      </c>
      <c r="AD65" s="48" t="s">
        <v>399</v>
      </c>
      <c r="AE65" s="47">
        <v>2</v>
      </c>
      <c r="AF65" s="47">
        <v>2230</v>
      </c>
    </row>
    <row r="66" spans="1:32">
      <c r="A66" s="58" t="s">
        <v>20</v>
      </c>
      <c r="B66" s="59">
        <v>15</v>
      </c>
      <c r="R66" s="63" t="s">
        <v>23</v>
      </c>
      <c r="S66" s="63" t="s">
        <v>196</v>
      </c>
      <c r="T66" s="63">
        <v>6</v>
      </c>
      <c r="V66" s="46"/>
      <c r="W66" s="46"/>
      <c r="AC66" s="47" t="s">
        <v>380</v>
      </c>
      <c r="AD66" s="48" t="s">
        <v>400</v>
      </c>
      <c r="AE66" s="47">
        <v>1</v>
      </c>
      <c r="AF66" s="47">
        <v>262</v>
      </c>
    </row>
    <row r="67" spans="1:32" ht="15">
      <c r="A67" s="58" t="s">
        <v>31</v>
      </c>
      <c r="B67" s="59">
        <v>14</v>
      </c>
      <c r="R67" s="63" t="s">
        <v>196</v>
      </c>
      <c r="S67" s="63" t="s">
        <v>258</v>
      </c>
      <c r="T67" s="63">
        <v>12</v>
      </c>
      <c r="V67" s="46"/>
      <c r="W67" s="46"/>
      <c r="AC67" s="117" t="s">
        <v>401</v>
      </c>
      <c r="AD67" s="118"/>
      <c r="AE67" s="47">
        <v>1</v>
      </c>
      <c r="AF67" s="47">
        <v>818.49199999999996</v>
      </c>
    </row>
    <row r="68" spans="1:32" ht="15">
      <c r="A68" s="58" t="s">
        <v>10</v>
      </c>
      <c r="B68" s="59">
        <v>25</v>
      </c>
      <c r="R68" s="63" t="s">
        <v>37</v>
      </c>
      <c r="S68" s="63" t="s">
        <v>258</v>
      </c>
      <c r="T68" s="63">
        <v>3</v>
      </c>
      <c r="V68" s="46"/>
      <c r="W68" s="46"/>
      <c r="AC68" s="117" t="s">
        <v>402</v>
      </c>
      <c r="AD68" s="118"/>
      <c r="AE68" s="47">
        <v>10</v>
      </c>
      <c r="AF68" s="47">
        <v>20285</v>
      </c>
    </row>
    <row r="69" spans="1:32" ht="15">
      <c r="A69" s="58" t="s">
        <v>12</v>
      </c>
      <c r="B69" s="59">
        <v>14</v>
      </c>
      <c r="R69" s="63" t="s">
        <v>258</v>
      </c>
      <c r="S69" s="63" t="s">
        <v>196</v>
      </c>
      <c r="T69" s="63">
        <v>6</v>
      </c>
      <c r="V69" s="46"/>
      <c r="W69" s="46"/>
      <c r="AC69" s="117" t="s">
        <v>403</v>
      </c>
      <c r="AD69" s="118"/>
      <c r="AE69" s="47">
        <v>1</v>
      </c>
      <c r="AF69" s="47">
        <v>150.09199999999998</v>
      </c>
    </row>
    <row r="70" spans="1:32" ht="15">
      <c r="A70" s="58" t="s">
        <v>57</v>
      </c>
      <c r="B70" s="59">
        <v>1</v>
      </c>
      <c r="R70" s="63" t="s">
        <v>196</v>
      </c>
      <c r="S70" s="63" t="s">
        <v>89</v>
      </c>
      <c r="T70" s="63">
        <v>16</v>
      </c>
      <c r="V70" s="46"/>
      <c r="W70" s="46"/>
      <c r="AC70" s="117" t="s">
        <v>404</v>
      </c>
      <c r="AD70" s="118"/>
      <c r="AE70" s="47">
        <v>2</v>
      </c>
      <c r="AF70" s="47">
        <v>10258.583999999999</v>
      </c>
    </row>
    <row r="71" spans="1:32" ht="15">
      <c r="R71" s="63" t="s">
        <v>89</v>
      </c>
      <c r="S71" s="63" t="s">
        <v>196</v>
      </c>
      <c r="T71" s="63">
        <v>3</v>
      </c>
      <c r="V71" s="46"/>
      <c r="W71" s="46"/>
      <c r="AC71" s="117" t="s">
        <v>405</v>
      </c>
      <c r="AD71" s="118"/>
      <c r="AE71" s="47">
        <v>1</v>
      </c>
      <c r="AF71" s="47">
        <v>5418.4919999999993</v>
      </c>
    </row>
    <row r="72" spans="1:32" ht="15">
      <c r="R72" s="63" t="s">
        <v>196</v>
      </c>
      <c r="S72" s="63" t="s">
        <v>55</v>
      </c>
      <c r="T72" s="63">
        <v>11</v>
      </c>
      <c r="V72" s="46"/>
      <c r="W72" s="46"/>
      <c r="AC72" s="117" t="s">
        <v>406</v>
      </c>
      <c r="AD72" s="118"/>
      <c r="AE72" s="47">
        <v>1</v>
      </c>
      <c r="AF72" s="47">
        <v>7472.8919999999989</v>
      </c>
    </row>
    <row r="73" spans="1:32" ht="15">
      <c r="R73" s="63" t="s">
        <v>55</v>
      </c>
      <c r="S73" s="63" t="s">
        <v>196</v>
      </c>
      <c r="T73" s="63">
        <v>7</v>
      </c>
      <c r="V73" s="46"/>
      <c r="W73" s="46"/>
      <c r="AC73" s="117" t="s">
        <v>407</v>
      </c>
      <c r="AD73" s="118"/>
      <c r="AE73" s="47">
        <v>1</v>
      </c>
      <c r="AF73" s="47">
        <v>19431.691999999999</v>
      </c>
    </row>
    <row r="74" spans="1:32" ht="15">
      <c r="R74" s="63" t="s">
        <v>196</v>
      </c>
      <c r="S74" s="63" t="s">
        <v>48</v>
      </c>
      <c r="T74" s="63">
        <v>12</v>
      </c>
      <c r="V74" s="46"/>
      <c r="W74" s="46"/>
      <c r="AC74" s="117" t="s">
        <v>408</v>
      </c>
      <c r="AD74" s="118"/>
      <c r="AE74" s="47">
        <v>1</v>
      </c>
      <c r="AF74" s="47">
        <v>2316.4919999999997</v>
      </c>
    </row>
    <row r="75" spans="1:32" ht="15">
      <c r="R75" s="63" t="s">
        <v>48</v>
      </c>
      <c r="S75" s="63" t="s">
        <v>196</v>
      </c>
      <c r="T75" s="63">
        <v>3</v>
      </c>
      <c r="V75" s="46"/>
      <c r="W75" s="46"/>
      <c r="AC75" s="117" t="s">
        <v>409</v>
      </c>
      <c r="AD75" s="118"/>
      <c r="AE75" s="47">
        <v>1</v>
      </c>
      <c r="AF75" s="47">
        <v>841.69200000000001</v>
      </c>
    </row>
    <row r="76" spans="1:32" ht="15">
      <c r="R76" s="63" t="s">
        <v>196</v>
      </c>
      <c r="S76" s="63" t="s">
        <v>58</v>
      </c>
      <c r="T76" s="63">
        <v>8</v>
      </c>
      <c r="V76" s="46"/>
      <c r="W76" s="46"/>
      <c r="AC76" s="117" t="s">
        <v>410</v>
      </c>
      <c r="AD76" s="118"/>
      <c r="AE76" s="47">
        <v>1</v>
      </c>
      <c r="AF76" s="47">
        <v>644.09199999999998</v>
      </c>
    </row>
    <row r="77" spans="1:32" ht="15">
      <c r="R77" s="63" t="s">
        <v>58</v>
      </c>
      <c r="S77" s="63" t="s">
        <v>196</v>
      </c>
      <c r="T77" s="63">
        <v>6</v>
      </c>
      <c r="V77" s="46"/>
      <c r="W77" s="46"/>
      <c r="AC77" s="117" t="s">
        <v>411</v>
      </c>
      <c r="AD77" s="118"/>
      <c r="AE77" s="47">
        <v>49</v>
      </c>
      <c r="AF77" s="47">
        <v>104583</v>
      </c>
    </row>
    <row r="78" spans="1:32" ht="15">
      <c r="R78" s="63" t="s">
        <v>196</v>
      </c>
      <c r="S78" s="63" t="s">
        <v>88</v>
      </c>
      <c r="T78" s="63">
        <v>10</v>
      </c>
      <c r="V78" s="46"/>
      <c r="W78" s="46"/>
      <c r="AC78" s="117" t="s">
        <v>412</v>
      </c>
      <c r="AD78" s="118"/>
      <c r="AE78" s="47">
        <v>1</v>
      </c>
      <c r="AF78" s="47">
        <v>3801.6919999999996</v>
      </c>
    </row>
    <row r="79" spans="1:32" ht="15">
      <c r="R79" s="63" t="s">
        <v>88</v>
      </c>
      <c r="S79" s="63" t="s">
        <v>196</v>
      </c>
      <c r="T79" s="63">
        <v>2</v>
      </c>
      <c r="V79" s="46"/>
      <c r="W79" s="46"/>
      <c r="AC79" s="117" t="s">
        <v>413</v>
      </c>
      <c r="AD79" s="118"/>
      <c r="AE79" s="47">
        <v>1</v>
      </c>
      <c r="AF79" s="47">
        <v>422.89200000000005</v>
      </c>
    </row>
    <row r="80" spans="1:32" ht="15">
      <c r="R80" s="63" t="s">
        <v>196</v>
      </c>
      <c r="S80" s="63" t="s">
        <v>59</v>
      </c>
      <c r="T80" s="63">
        <v>9</v>
      </c>
      <c r="V80" s="46"/>
      <c r="W80" s="46"/>
      <c r="AC80" s="117" t="s">
        <v>414</v>
      </c>
      <c r="AD80" s="118"/>
      <c r="AE80" s="47">
        <v>1</v>
      </c>
      <c r="AF80" s="47">
        <v>43235.691999999995</v>
      </c>
    </row>
    <row r="81" spans="18:32" ht="15">
      <c r="R81" s="63" t="s">
        <v>59</v>
      </c>
      <c r="S81" s="63" t="s">
        <v>196</v>
      </c>
      <c r="T81" s="63">
        <v>3</v>
      </c>
      <c r="V81" s="46"/>
      <c r="W81" s="46"/>
      <c r="AC81" s="117" t="s">
        <v>415</v>
      </c>
      <c r="AD81" s="118"/>
      <c r="AE81" s="47">
        <v>2</v>
      </c>
      <c r="AF81" s="47">
        <v>4938.8919999999998</v>
      </c>
    </row>
    <row r="82" spans="18:32" ht="15">
      <c r="R82" s="63" t="s">
        <v>196</v>
      </c>
      <c r="S82" s="63" t="s">
        <v>32</v>
      </c>
      <c r="T82" s="63">
        <v>8</v>
      </c>
      <c r="V82" s="46"/>
      <c r="W82" s="46"/>
      <c r="AC82" s="117" t="s">
        <v>416</v>
      </c>
      <c r="AD82" s="118"/>
      <c r="AE82" s="47">
        <v>20</v>
      </c>
      <c r="AF82" s="47">
        <v>228551.89199999999</v>
      </c>
    </row>
    <row r="83" spans="18:32" ht="15">
      <c r="R83" s="63" t="s">
        <v>32</v>
      </c>
      <c r="S83" s="63" t="s">
        <v>196</v>
      </c>
      <c r="T83" s="63">
        <v>4</v>
      </c>
      <c r="V83" s="46"/>
      <c r="W83" s="46"/>
      <c r="AC83" s="117" t="s">
        <v>417</v>
      </c>
      <c r="AD83" s="118"/>
      <c r="AE83" s="47">
        <v>2</v>
      </c>
      <c r="AF83" s="47">
        <v>11019</v>
      </c>
    </row>
    <row r="84" spans="18:32" ht="15">
      <c r="R84" s="63" t="s">
        <v>30</v>
      </c>
      <c r="S84" s="63" t="s">
        <v>13</v>
      </c>
      <c r="T84" s="63">
        <v>9</v>
      </c>
      <c r="V84" s="46"/>
      <c r="W84" s="46"/>
      <c r="AC84" s="117" t="s">
        <v>418</v>
      </c>
      <c r="AD84" s="118"/>
      <c r="AE84" s="47">
        <v>1</v>
      </c>
      <c r="AF84" s="47">
        <v>38894</v>
      </c>
    </row>
    <row r="85" spans="18:32">
      <c r="R85" s="63" t="s">
        <v>196</v>
      </c>
      <c r="S85" s="63" t="s">
        <v>13</v>
      </c>
      <c r="T85" s="63">
        <v>1</v>
      </c>
      <c r="V85" s="46"/>
      <c r="W85" s="46"/>
    </row>
    <row r="86" spans="18:32">
      <c r="R86" s="63" t="s">
        <v>13</v>
      </c>
      <c r="S86" s="63" t="s">
        <v>196</v>
      </c>
      <c r="T86" s="63">
        <v>1</v>
      </c>
      <c r="V86" s="46"/>
      <c r="W86" s="46"/>
    </row>
    <row r="87" spans="18:32">
      <c r="R87" s="63" t="s">
        <v>196</v>
      </c>
      <c r="S87" s="63" t="s">
        <v>241</v>
      </c>
      <c r="T87" s="63">
        <v>4</v>
      </c>
      <c r="V87" s="46"/>
      <c r="W87" s="46"/>
    </row>
    <row r="88" spans="18:32">
      <c r="R88" s="63" t="s">
        <v>37</v>
      </c>
      <c r="S88" s="63" t="s">
        <v>241</v>
      </c>
      <c r="T88" s="63">
        <v>3</v>
      </c>
      <c r="V88" s="46"/>
      <c r="W88" s="46"/>
    </row>
    <row r="89" spans="18:32">
      <c r="R89" s="63" t="s">
        <v>241</v>
      </c>
      <c r="S89" s="63" t="s">
        <v>196</v>
      </c>
      <c r="T89" s="63">
        <v>2</v>
      </c>
      <c r="V89" s="46"/>
      <c r="W89" s="46"/>
    </row>
    <row r="90" spans="18:32">
      <c r="R90" s="63" t="s">
        <v>196</v>
      </c>
      <c r="S90" s="63" t="s">
        <v>174</v>
      </c>
      <c r="T90" s="63">
        <v>8</v>
      </c>
      <c r="V90" s="46"/>
      <c r="W90" s="46"/>
    </row>
    <row r="91" spans="18:32">
      <c r="R91" s="63" t="s">
        <v>174</v>
      </c>
      <c r="S91" s="63" t="s">
        <v>196</v>
      </c>
      <c r="T91" s="63">
        <v>1</v>
      </c>
      <c r="V91" s="46"/>
      <c r="W91" s="46"/>
    </row>
    <row r="92" spans="18:32">
      <c r="R92" s="63" t="s">
        <v>196</v>
      </c>
      <c r="S92" s="63" t="s">
        <v>170</v>
      </c>
      <c r="T92" s="63">
        <v>9</v>
      </c>
      <c r="V92" s="46"/>
      <c r="W92" s="46"/>
    </row>
    <row r="93" spans="18:32">
      <c r="R93" s="63" t="s">
        <v>196</v>
      </c>
      <c r="S93" s="63" t="s">
        <v>242</v>
      </c>
      <c r="T93" s="63">
        <v>6</v>
      </c>
      <c r="V93" s="46"/>
      <c r="W93" s="46"/>
    </row>
    <row r="94" spans="18:32">
      <c r="R94" s="63" t="s">
        <v>242</v>
      </c>
      <c r="S94" s="63" t="s">
        <v>196</v>
      </c>
      <c r="T94" s="63">
        <v>2</v>
      </c>
      <c r="V94" s="46"/>
      <c r="W94" s="46"/>
    </row>
    <row r="95" spans="18:32">
      <c r="R95" s="63" t="s">
        <v>196</v>
      </c>
      <c r="S95" s="63" t="s">
        <v>168</v>
      </c>
      <c r="T95" s="63">
        <v>6</v>
      </c>
      <c r="V95" s="46"/>
      <c r="W95" s="46"/>
    </row>
    <row r="96" spans="18:32">
      <c r="R96" s="63" t="s">
        <v>168</v>
      </c>
      <c r="S96" s="63" t="s">
        <v>196</v>
      </c>
      <c r="T96" s="63">
        <v>2</v>
      </c>
      <c r="V96" s="46"/>
      <c r="W96" s="46"/>
    </row>
    <row r="97" spans="18:23">
      <c r="R97" s="63" t="s">
        <v>30</v>
      </c>
      <c r="S97" s="63" t="s">
        <v>180</v>
      </c>
      <c r="T97" s="63">
        <v>3</v>
      </c>
      <c r="V97" s="46"/>
      <c r="W97" s="46"/>
    </row>
    <row r="98" spans="18:23">
      <c r="R98" s="63" t="s">
        <v>196</v>
      </c>
      <c r="S98" s="63" t="s">
        <v>259</v>
      </c>
      <c r="T98" s="63">
        <v>4</v>
      </c>
      <c r="V98" s="46"/>
      <c r="W98" s="46"/>
    </row>
    <row r="99" spans="18:23">
      <c r="R99" s="63" t="s">
        <v>196</v>
      </c>
      <c r="S99" s="63" t="s">
        <v>162</v>
      </c>
      <c r="T99" s="63">
        <v>4</v>
      </c>
      <c r="V99" s="46"/>
      <c r="W99" s="46"/>
    </row>
    <row r="100" spans="18:23">
      <c r="R100" s="63" t="s">
        <v>162</v>
      </c>
      <c r="S100" s="63" t="s">
        <v>196</v>
      </c>
      <c r="T100" s="63">
        <v>3</v>
      </c>
      <c r="V100" s="46"/>
      <c r="W100" s="46"/>
    </row>
    <row r="101" spans="18:23">
      <c r="R101" s="63" t="s">
        <v>231</v>
      </c>
      <c r="S101" s="63" t="s">
        <v>196</v>
      </c>
      <c r="T101" s="63">
        <v>6</v>
      </c>
      <c r="V101" s="46"/>
      <c r="W101" s="46"/>
    </row>
    <row r="102" spans="18:23">
      <c r="R102" s="63" t="s">
        <v>196</v>
      </c>
      <c r="S102" s="63" t="s">
        <v>64</v>
      </c>
      <c r="T102" s="63">
        <v>5</v>
      </c>
      <c r="V102" s="46"/>
      <c r="W102" s="46"/>
    </row>
    <row r="103" spans="18:23">
      <c r="R103" s="63" t="s">
        <v>64</v>
      </c>
      <c r="S103" s="63" t="s">
        <v>196</v>
      </c>
      <c r="T103" s="63">
        <v>1</v>
      </c>
      <c r="V103" s="46"/>
      <c r="W103" s="46"/>
    </row>
    <row r="104" spans="18:23">
      <c r="R104" s="63" t="s">
        <v>196</v>
      </c>
      <c r="S104" s="63" t="s">
        <v>197</v>
      </c>
      <c r="T104" s="63">
        <v>5</v>
      </c>
      <c r="V104" s="46"/>
      <c r="W104" s="46"/>
    </row>
    <row r="105" spans="18:23">
      <c r="R105" s="63" t="s">
        <v>196</v>
      </c>
      <c r="S105" s="63" t="s">
        <v>15</v>
      </c>
      <c r="T105" s="63">
        <v>5</v>
      </c>
      <c r="V105" s="46"/>
      <c r="W105" s="46"/>
    </row>
    <row r="106" spans="18:23">
      <c r="R106" s="63" t="s">
        <v>196</v>
      </c>
      <c r="S106" s="63" t="s">
        <v>169</v>
      </c>
      <c r="T106" s="63">
        <v>4</v>
      </c>
      <c r="V106" s="46"/>
      <c r="W106" s="46"/>
    </row>
    <row r="107" spans="18:23">
      <c r="R107" s="63" t="s">
        <v>196</v>
      </c>
      <c r="S107" s="63" t="s">
        <v>86</v>
      </c>
      <c r="T107" s="63">
        <v>4</v>
      </c>
      <c r="V107" s="46"/>
      <c r="W107" s="46"/>
    </row>
    <row r="108" spans="18:23">
      <c r="R108" s="63" t="s">
        <v>196</v>
      </c>
      <c r="S108" s="63" t="s">
        <v>176</v>
      </c>
      <c r="T108" s="63">
        <v>4</v>
      </c>
      <c r="V108" s="46"/>
      <c r="W108" s="46"/>
    </row>
    <row r="109" spans="18:23">
      <c r="R109" s="63" t="s">
        <v>196</v>
      </c>
      <c r="S109" s="63" t="s">
        <v>171</v>
      </c>
      <c r="T109" s="63">
        <v>3</v>
      </c>
      <c r="V109" s="46"/>
      <c r="W109" s="46"/>
    </row>
    <row r="110" spans="18:23">
      <c r="R110" s="63" t="s">
        <v>171</v>
      </c>
      <c r="S110" s="63" t="s">
        <v>196</v>
      </c>
      <c r="T110" s="63">
        <v>1</v>
      </c>
      <c r="V110" s="46"/>
      <c r="W110" s="46"/>
    </row>
    <row r="111" spans="18:23">
      <c r="R111" s="63" t="s">
        <v>196</v>
      </c>
      <c r="S111" s="63" t="s">
        <v>173</v>
      </c>
      <c r="T111" s="63">
        <v>3</v>
      </c>
      <c r="V111" s="46"/>
      <c r="W111" s="46"/>
    </row>
    <row r="112" spans="18:23">
      <c r="R112" s="63" t="s">
        <v>196</v>
      </c>
      <c r="S112" s="63" t="s">
        <v>260</v>
      </c>
      <c r="T112" s="63">
        <v>3</v>
      </c>
    </row>
    <row r="113" spans="18:20">
      <c r="R113" s="63" t="s">
        <v>30</v>
      </c>
      <c r="S113" s="63" t="s">
        <v>261</v>
      </c>
      <c r="T113" s="63">
        <v>3</v>
      </c>
    </row>
    <row r="114" spans="18:20">
      <c r="R114" s="63" t="s">
        <v>30</v>
      </c>
      <c r="S114" s="63" t="s">
        <v>16</v>
      </c>
      <c r="T114" s="63">
        <v>3</v>
      </c>
    </row>
    <row r="115" spans="18:20">
      <c r="R115" s="63" t="s">
        <v>196</v>
      </c>
      <c r="S115" s="63" t="s">
        <v>255</v>
      </c>
      <c r="T115" s="63">
        <v>2</v>
      </c>
    </row>
    <row r="116" spans="18:20">
      <c r="R116" s="63" t="s">
        <v>30</v>
      </c>
      <c r="S116" s="63" t="s">
        <v>262</v>
      </c>
      <c r="T116" s="63">
        <v>1</v>
      </c>
    </row>
    <row r="117" spans="18:20">
      <c r="R117" s="63" t="s">
        <v>30</v>
      </c>
      <c r="S117" s="63" t="s">
        <v>49</v>
      </c>
      <c r="T117" s="63">
        <v>1</v>
      </c>
    </row>
    <row r="118" spans="18:20">
      <c r="R118" s="63" t="s">
        <v>177</v>
      </c>
      <c r="S118" s="63" t="s">
        <v>196</v>
      </c>
      <c r="T118" s="63">
        <v>1</v>
      </c>
    </row>
    <row r="119" spans="18:20">
      <c r="R119" s="63" t="s">
        <v>30</v>
      </c>
      <c r="S119" s="63" t="s">
        <v>263</v>
      </c>
      <c r="T119" s="63">
        <v>1</v>
      </c>
    </row>
  </sheetData>
  <mergeCells count="19">
    <mergeCell ref="AK26:AL27"/>
    <mergeCell ref="AC67:AD67"/>
    <mergeCell ref="AC68:AD68"/>
    <mergeCell ref="AC69:AD69"/>
    <mergeCell ref="AC70:AD70"/>
    <mergeCell ref="AC71:AD71"/>
    <mergeCell ref="AC72:AD72"/>
    <mergeCell ref="AC73:AD73"/>
    <mergeCell ref="AC74:AD74"/>
    <mergeCell ref="AC75:AD75"/>
    <mergeCell ref="AC81:AD81"/>
    <mergeCell ref="AC82:AD82"/>
    <mergeCell ref="AC83:AD83"/>
    <mergeCell ref="AC84:AD84"/>
    <mergeCell ref="AC76:AD76"/>
    <mergeCell ref="AC77:AD77"/>
    <mergeCell ref="AC78:AD78"/>
    <mergeCell ref="AC79:AD79"/>
    <mergeCell ref="AC80:AD8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30"/>
  <sheetViews>
    <sheetView workbookViewId="0">
      <selection activeCell="J11" sqref="J11"/>
    </sheetView>
  </sheetViews>
  <sheetFormatPr baseColWidth="10" defaultColWidth="11.42578125" defaultRowHeight="14.25"/>
  <cols>
    <col min="1" max="1" width="17.42578125" style="1" customWidth="1"/>
    <col min="2" max="2" width="11.42578125" style="1"/>
    <col min="3" max="3" width="36.140625" style="1" customWidth="1"/>
    <col min="4" max="4" width="12.85546875" style="1" customWidth="1"/>
    <col min="5" max="5" width="13" style="1" customWidth="1"/>
    <col min="6" max="16384" width="11.42578125" style="1"/>
  </cols>
  <sheetData>
    <row r="5" spans="1:5" ht="28.5">
      <c r="B5" s="2" t="s">
        <v>40</v>
      </c>
      <c r="C5" s="2" t="s">
        <v>41</v>
      </c>
      <c r="D5" s="1" t="s">
        <v>252</v>
      </c>
      <c r="E5" s="1" t="s">
        <v>251</v>
      </c>
    </row>
    <row r="6" spans="1:5">
      <c r="A6" s="6" t="s">
        <v>83</v>
      </c>
      <c r="B6" s="20" t="s">
        <v>62</v>
      </c>
      <c r="C6" s="20" t="s">
        <v>62</v>
      </c>
    </row>
    <row r="7" spans="1:5">
      <c r="A7" s="6" t="s">
        <v>8</v>
      </c>
      <c r="B7" s="20" t="s">
        <v>62</v>
      </c>
      <c r="C7" s="20" t="s">
        <v>62</v>
      </c>
    </row>
    <row r="8" spans="1:5">
      <c r="A8" s="33" t="s">
        <v>25</v>
      </c>
      <c r="B8" s="10">
        <v>1</v>
      </c>
      <c r="C8" s="10">
        <v>1</v>
      </c>
    </row>
    <row r="9" spans="1:5">
      <c r="A9" s="33" t="s">
        <v>81</v>
      </c>
      <c r="B9" s="5">
        <v>4</v>
      </c>
      <c r="C9" s="21"/>
    </row>
    <row r="10" spans="1:5">
      <c r="A10" s="3" t="s">
        <v>67</v>
      </c>
      <c r="B10" s="5">
        <v>8</v>
      </c>
      <c r="C10" s="5">
        <v>331</v>
      </c>
    </row>
    <row r="11" spans="1:5">
      <c r="A11" s="6" t="s">
        <v>34</v>
      </c>
      <c r="B11" s="10">
        <v>5</v>
      </c>
      <c r="C11" s="20" t="s">
        <v>253</v>
      </c>
      <c r="D11" s="1">
        <v>250</v>
      </c>
      <c r="E11" s="1">
        <v>168</v>
      </c>
    </row>
    <row r="12" spans="1:5">
      <c r="A12" s="6" t="s">
        <v>66</v>
      </c>
      <c r="B12" s="10">
        <v>4</v>
      </c>
      <c r="C12" s="55"/>
    </row>
    <row r="13" spans="1:5">
      <c r="A13" s="6" t="s">
        <v>42</v>
      </c>
      <c r="B13" s="10">
        <v>0</v>
      </c>
      <c r="C13" s="10">
        <v>1064</v>
      </c>
    </row>
    <row r="14" spans="1:5">
      <c r="A14" s="6" t="s">
        <v>44</v>
      </c>
      <c r="B14" s="10">
        <v>18</v>
      </c>
      <c r="C14" s="10">
        <v>61</v>
      </c>
    </row>
    <row r="15" spans="1:5">
      <c r="A15" s="6" t="s">
        <v>45</v>
      </c>
      <c r="B15" s="10">
        <v>0</v>
      </c>
      <c r="C15" s="10">
        <v>273</v>
      </c>
    </row>
    <row r="16" spans="1:5">
      <c r="A16" s="6" t="s">
        <v>60</v>
      </c>
      <c r="B16" s="10"/>
      <c r="C16" s="20" t="s">
        <v>92</v>
      </c>
    </row>
    <row r="17" spans="1:3">
      <c r="A17" s="6" t="s">
        <v>61</v>
      </c>
      <c r="B17" s="20" t="s">
        <v>62</v>
      </c>
      <c r="C17" s="20" t="s">
        <v>214</v>
      </c>
    </row>
    <row r="18" spans="1:3" ht="15.75">
      <c r="A18" s="6" t="s">
        <v>93</v>
      </c>
      <c r="B18" s="20" t="s">
        <v>62</v>
      </c>
      <c r="C18" s="20" t="s">
        <v>114</v>
      </c>
    </row>
    <row r="20" spans="1:3">
      <c r="A20" s="28">
        <v>1</v>
      </c>
      <c r="C20" s="6" t="s">
        <v>94</v>
      </c>
    </row>
    <row r="21" spans="1:3">
      <c r="C21" s="6" t="s">
        <v>95</v>
      </c>
    </row>
    <row r="22" spans="1:3">
      <c r="C22" s="6" t="s">
        <v>96</v>
      </c>
    </row>
    <row r="23" spans="1:3">
      <c r="C23" s="6" t="s">
        <v>97</v>
      </c>
    </row>
    <row r="24" spans="1:3">
      <c r="C24" s="6" t="s">
        <v>98</v>
      </c>
    </row>
    <row r="25" spans="1:3">
      <c r="C25" s="6" t="s">
        <v>99</v>
      </c>
    </row>
    <row r="26" spans="1:3">
      <c r="C26" s="6" t="s">
        <v>100</v>
      </c>
    </row>
    <row r="27" spans="1:3">
      <c r="C27" s="6" t="s">
        <v>101</v>
      </c>
    </row>
    <row r="28" spans="1:3">
      <c r="C28" s="6" t="s">
        <v>102</v>
      </c>
    </row>
    <row r="29" spans="1:3">
      <c r="C29" s="6" t="s">
        <v>103</v>
      </c>
    </row>
    <row r="30" spans="1:3">
      <c r="C30" s="6" t="s">
        <v>104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4"/>
  <sheetViews>
    <sheetView workbookViewId="0">
      <selection activeCell="F16" sqref="F16"/>
    </sheetView>
  </sheetViews>
  <sheetFormatPr baseColWidth="10" defaultRowHeight="15"/>
  <cols>
    <col min="1" max="1" width="17.5703125" customWidth="1"/>
  </cols>
  <sheetData>
    <row r="3" spans="1:5" ht="30">
      <c r="B3" s="91" t="s">
        <v>83</v>
      </c>
      <c r="C3" s="91" t="s">
        <v>66</v>
      </c>
      <c r="D3" s="91" t="s">
        <v>44</v>
      </c>
      <c r="E3" s="98" t="s">
        <v>81</v>
      </c>
    </row>
    <row r="4" spans="1:5" ht="71.25">
      <c r="A4" s="87" t="s">
        <v>382</v>
      </c>
      <c r="B4" s="86">
        <v>391</v>
      </c>
      <c r="C4" s="86">
        <v>329</v>
      </c>
      <c r="D4" s="86">
        <v>18</v>
      </c>
      <c r="E4" s="86">
        <v>47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Resumen</vt:lpstr>
      <vt:lpstr>Lenguaje signos</vt:lpstr>
      <vt:lpstr>Interpretaciones</vt:lpstr>
      <vt:lpstr>Traducciones</vt:lpstr>
      <vt:lpstr>Medios</vt:lpstr>
      <vt:lpstr>CEPEJ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2015-09-17T07:39:13Z</dcterms:created>
  <dcterms:modified xsi:type="dcterms:W3CDTF">2018-10-25T11:28:24Z</dcterms:modified>
</cp:coreProperties>
</file>